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lg99\Downloads\"/>
    </mc:Choice>
  </mc:AlternateContent>
  <bookViews>
    <workbookView xWindow="0" yWindow="0" windowWidth="20490" windowHeight="7530" xr2:uid="{00000000-000D-0000-FFFF-FFFF00000000}"/>
  </bookViews>
  <sheets>
    <sheet name="PRINTABLE" sheetId="3" r:id="rId1"/>
    <sheet name="CALCULATE" sheetId="11" r:id="rId2"/>
    <sheet name="Inventory 3 Pages 10-16" sheetId="12" r:id="rId3"/>
    <sheet name="Inventory 3 Pages 10-16 Calc" sheetId="10" r:id="rId4"/>
  </sheets>
  <definedNames>
    <definedName name="_xlnm.Print_Area" localSheetId="1">CALCULATE!$A$1:$H$121</definedName>
    <definedName name="_xlnm.Print_Area" localSheetId="2">'Inventory 3 Pages 10-16'!$A$1:$K$114</definedName>
    <definedName name="_xlnm.Print_Area" localSheetId="3">'Inventory 3 Pages 10-16 Calc'!$A$1:$K$114</definedName>
    <definedName name="_xlnm.Print_Area" localSheetId="0">PRINTABLE!$A$1:$H$119</definedName>
  </definedNames>
  <calcPr calcId="171027"/>
</workbook>
</file>

<file path=xl/calcChain.xml><?xml version="1.0" encoding="utf-8"?>
<calcChain xmlns="http://schemas.openxmlformats.org/spreadsheetml/2006/main">
  <c r="K106" i="10" l="1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K80" i="10"/>
  <c r="K79" i="10"/>
  <c r="K78" i="10"/>
  <c r="K77" i="10"/>
  <c r="E81" i="10"/>
  <c r="E80" i="10"/>
  <c r="E79" i="10"/>
  <c r="E78" i="10"/>
  <c r="E77" i="10"/>
  <c r="K74" i="10"/>
  <c r="K73" i="10"/>
  <c r="K72" i="10"/>
  <c r="K71" i="10"/>
  <c r="E74" i="10"/>
  <c r="E73" i="10"/>
  <c r="E72" i="10"/>
  <c r="E71" i="10"/>
  <c r="K67" i="10"/>
  <c r="K66" i="10"/>
  <c r="K65" i="10"/>
  <c r="K64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29" i="10"/>
  <c r="K37" i="10"/>
  <c r="K36" i="10"/>
  <c r="K35" i="10"/>
  <c r="K34" i="10"/>
  <c r="K33" i="10"/>
  <c r="K32" i="10"/>
  <c r="K31" i="10"/>
  <c r="K30" i="10"/>
  <c r="K28" i="10"/>
  <c r="K27" i="10"/>
  <c r="K26" i="10"/>
  <c r="K25" i="10"/>
  <c r="K24" i="10"/>
  <c r="K23" i="10"/>
  <c r="K22" i="10"/>
  <c r="K20" i="10"/>
  <c r="K17" i="10"/>
  <c r="K16" i="10"/>
  <c r="K15" i="10"/>
  <c r="K14" i="10"/>
  <c r="K9" i="10"/>
  <c r="K6" i="10"/>
  <c r="K7" i="10"/>
  <c r="K8" i="10"/>
  <c r="K10" i="10"/>
  <c r="K11" i="10"/>
  <c r="K12" i="10"/>
  <c r="K68" i="12"/>
  <c r="K4" i="10" l="1"/>
  <c r="H111" i="11" l="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5" i="11"/>
  <c r="H84" i="11"/>
  <c r="H83" i="11"/>
  <c r="H82" i="11"/>
  <c r="H81" i="11"/>
  <c r="H80" i="11"/>
  <c r="H79" i="11"/>
  <c r="H78" i="11"/>
  <c r="H77" i="11"/>
  <c r="H86" i="11" s="1"/>
  <c r="H119" i="11" s="1"/>
  <c r="H73" i="11"/>
  <c r="H72" i="11"/>
  <c r="H71" i="11"/>
  <c r="H70" i="11"/>
  <c r="H69" i="11"/>
  <c r="H68" i="11"/>
  <c r="H67" i="11"/>
  <c r="H66" i="11"/>
  <c r="H65" i="11"/>
  <c r="H64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5" i="11"/>
  <c r="H14" i="11"/>
  <c r="H13" i="11"/>
  <c r="H12" i="11"/>
  <c r="H11" i="11"/>
  <c r="H10" i="11"/>
  <c r="H9" i="11"/>
  <c r="H8" i="11"/>
  <c r="H7" i="11"/>
  <c r="H6" i="11"/>
  <c r="H43" i="11" l="1"/>
  <c r="H116" i="11" s="1"/>
  <c r="H62" i="11"/>
  <c r="H117" i="11" s="1"/>
  <c r="H17" i="11"/>
  <c r="H115" i="11" s="1"/>
  <c r="H121" i="11" s="1"/>
  <c r="H74" i="11"/>
  <c r="H118" i="11" s="1"/>
  <c r="H112" i="11"/>
  <c r="H120" i="11" s="1"/>
  <c r="K68" i="10" l="1"/>
  <c r="K21" i="10"/>
  <c r="K5" i="10"/>
  <c r="K3" i="10"/>
  <c r="K2" i="10"/>
</calcChain>
</file>

<file path=xl/sharedStrings.xml><?xml version="1.0" encoding="utf-8"?>
<sst xmlns="http://schemas.openxmlformats.org/spreadsheetml/2006/main" count="724" uniqueCount="280">
  <si>
    <t>It Works, How &amp; Why (Pocket Sized - Hard Cover)</t>
  </si>
  <si>
    <t>Just For Today (Pocket Sized - Soft Cover)</t>
  </si>
  <si>
    <t>NA Groups and Medication</t>
  </si>
  <si>
    <t>Information About NA</t>
  </si>
  <si>
    <t>BOOKS</t>
  </si>
  <si>
    <t>BOOKLETS</t>
  </si>
  <si>
    <t>Booklet Subtotal:</t>
  </si>
  <si>
    <t>Misc. Subtotal:</t>
  </si>
  <si>
    <t>Book Subtotal:</t>
  </si>
  <si>
    <t>The Group Booklet (5 x 7 brown booklet)</t>
  </si>
  <si>
    <t>Books:</t>
  </si>
  <si>
    <t>Booklets:</t>
  </si>
  <si>
    <t>Miscellaneous:</t>
  </si>
  <si>
    <t>INFORMATION PAMPHLETS (SOLD IN SETS OF 5)</t>
  </si>
  <si>
    <t>IP's</t>
  </si>
  <si>
    <t>IP Subtotal:</t>
  </si>
  <si>
    <t>Key Tag Subtotal:</t>
  </si>
  <si>
    <t>Medallion Subtotal:</t>
  </si>
  <si>
    <t xml:space="preserve">Basic Text (Hard Cover) </t>
  </si>
  <si>
    <t>Southern Exposure - The History of NA in Florida</t>
  </si>
  <si>
    <t>Just For Today (Soft Cover)</t>
  </si>
  <si>
    <t>ASC Policy Packets</t>
  </si>
  <si>
    <t>Behind the Walls</t>
  </si>
  <si>
    <t>Meeting List (20)</t>
  </si>
  <si>
    <t>White Booklets</t>
  </si>
  <si>
    <t>A Guide to Local Service</t>
  </si>
  <si>
    <t>Sponsorship Book</t>
  </si>
  <si>
    <t>Quantity</t>
  </si>
  <si>
    <t>Price</t>
  </si>
  <si>
    <t>Item Total</t>
  </si>
  <si>
    <t>#1 Who, What, How &amp; Why (Set of 5)</t>
  </si>
  <si>
    <t>#5 Another Look (Set of 5)</t>
  </si>
  <si>
    <t>#6 Recovery &amp; Relapse (Set of 5)</t>
  </si>
  <si>
    <t>#7 Am I An Addict (Set of 5)</t>
  </si>
  <si>
    <t>#8 Just For Today (Set of 5)</t>
  </si>
  <si>
    <t>#9 Living The Program (Set of 5)</t>
  </si>
  <si>
    <t>#11 Sponsorship (Set of 5)</t>
  </si>
  <si>
    <t>#12 Triangle of Self Obsession (Set of 5)</t>
  </si>
  <si>
    <t>#14 One Addict's Experience (Set of 5)</t>
  </si>
  <si>
    <t>#15 PI &amp; The NA Member (Set of 5)</t>
  </si>
  <si>
    <t>#16 For The Newcomer (Set of 5)</t>
  </si>
  <si>
    <t>#19 Self-Acceptance (Set of 5)</t>
  </si>
  <si>
    <t>#20 Hospitals, Institutions &amp; The NA Member (Set of 5)</t>
  </si>
  <si>
    <t>#23 Staying Clean On The Outside (Set of 5)</t>
  </si>
  <si>
    <t>#26 Accessibility for those w/ Additional Needs (Set of 5)</t>
  </si>
  <si>
    <t>KEY TAGS</t>
  </si>
  <si>
    <t>MEDALLIONS</t>
  </si>
  <si>
    <t>One Year</t>
  </si>
  <si>
    <t>Eighteen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</si>
  <si>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</si>
  <si>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</si>
  <si>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</si>
  <si>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</si>
  <si>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</si>
  <si>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</si>
  <si>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</si>
  <si>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</si>
  <si>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</si>
  <si>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Key Tags:</t>
  </si>
  <si>
    <t>Medallions:</t>
  </si>
  <si>
    <t>TOTAL ORDER:</t>
  </si>
  <si>
    <t>DATE:</t>
  </si>
  <si>
    <t>GSR NAME:</t>
  </si>
  <si>
    <t>GROUP NAME:</t>
  </si>
  <si>
    <t>SUBTOTALS</t>
  </si>
  <si>
    <t>Eleven Years</t>
  </si>
  <si>
    <t>Twelve Years</t>
  </si>
  <si>
    <t>Thirteen Years</t>
  </si>
  <si>
    <t>Fourteen Years</t>
  </si>
  <si>
    <t>Fifteen Years</t>
  </si>
  <si>
    <t>Basic Text (Soft Cover)</t>
  </si>
  <si>
    <t>Basic Text (Pocket Size)</t>
  </si>
  <si>
    <t>NA - A Resource in Your Community</t>
  </si>
  <si>
    <t>Introductory Guide to NA (small blue &amp; white booklet)</t>
  </si>
  <si>
    <t>Welcome - White (Set of 5)</t>
  </si>
  <si>
    <t>30 Days - Orange (Set of 5)</t>
  </si>
  <si>
    <t>60 Days - Green (Set of 5)</t>
  </si>
  <si>
    <t>90 Days - Red (Set of 5)</t>
  </si>
  <si>
    <t>6 Months - Blue (Set of 5)</t>
  </si>
  <si>
    <t>9 Months - Yellow (Set of 5)</t>
  </si>
  <si>
    <t xml:space="preserve"> 1 Year - Moon Glow (Set of 5)</t>
  </si>
  <si>
    <t>18 Months - Grey (Set of 5)</t>
  </si>
  <si>
    <t>Multiple Years - Black (Set of 5)</t>
  </si>
  <si>
    <t>Twelve Concepts of Service</t>
  </si>
  <si>
    <t>Years</t>
  </si>
  <si>
    <t>#2 The Group IP</t>
  </si>
  <si>
    <t>#10 Working Step Four</t>
  </si>
  <si>
    <t>#17 For Those In Treatment</t>
  </si>
  <si>
    <t>#21 The Loner</t>
  </si>
  <si>
    <t>#24 Money Matters Self - Support in NA</t>
  </si>
  <si>
    <t>#28 Funding NA Services</t>
  </si>
  <si>
    <t>Introduction to NA Meetings</t>
  </si>
  <si>
    <t>Group Business Meetings</t>
  </si>
  <si>
    <t>Group Trusted Servants: Roles and Responsibilities</t>
  </si>
  <si>
    <t>Disruptive and Violent Behavior</t>
  </si>
  <si>
    <t>Principles &amp; Leadership in NA Service</t>
  </si>
  <si>
    <t>#27 For the Parents and Guardians of Young People in NA</t>
  </si>
  <si>
    <t>#13 By Young Addicts for Young Addicts</t>
  </si>
  <si>
    <t>In Times Of Illness</t>
  </si>
  <si>
    <t>Group Reading Cards (7 cards)</t>
  </si>
  <si>
    <t>MISCELLANEOUS / SPECIALTY</t>
  </si>
  <si>
    <t>Living Clean: The Journey Continues</t>
  </si>
  <si>
    <t>It Works: How &amp; Why (Hard Cover)</t>
  </si>
  <si>
    <t>Bank Bag</t>
  </si>
  <si>
    <t>Greeting Cards</t>
  </si>
  <si>
    <t>Social Media And Our Guiding Principles</t>
  </si>
  <si>
    <t>NA Step Working Guides (Soft Cover)</t>
  </si>
  <si>
    <t xml:space="preserve">Basic Text (Special Edition) </t>
  </si>
  <si>
    <t>Just For Today (Special Edition)</t>
  </si>
  <si>
    <t>Miracles Happen</t>
  </si>
  <si>
    <t>1 Year</t>
  </si>
  <si>
    <t>2 Year</t>
  </si>
  <si>
    <t>Eternity</t>
  </si>
  <si>
    <t>Model</t>
  </si>
  <si>
    <t>On Hand</t>
  </si>
  <si>
    <t>Order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</si>
  <si>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</si>
  <si>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</si>
  <si>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</si>
  <si>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</si>
  <si>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</si>
  <si>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</si>
  <si>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</si>
  <si>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</si>
  <si>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11 Year</t>
  </si>
  <si>
    <t>12 Year</t>
  </si>
  <si>
    <t>13 Year</t>
  </si>
  <si>
    <t>14 Year</t>
  </si>
  <si>
    <t>15 Year</t>
  </si>
  <si>
    <t>16 Year</t>
  </si>
  <si>
    <t>17 Year</t>
  </si>
  <si>
    <t>18 Year</t>
  </si>
  <si>
    <t>19 Year</t>
  </si>
  <si>
    <t>20 Year</t>
  </si>
  <si>
    <t>21 Year</t>
  </si>
  <si>
    <t>22 Year</t>
  </si>
  <si>
    <t>23 Year</t>
  </si>
  <si>
    <t>24 Year</t>
  </si>
  <si>
    <t>25 Year</t>
  </si>
  <si>
    <t>26 Year</t>
  </si>
  <si>
    <t>27 Year</t>
  </si>
  <si>
    <t>28 Year</t>
  </si>
  <si>
    <t>29 Year</t>
  </si>
  <si>
    <t>30 Year</t>
  </si>
  <si>
    <t>31 Year</t>
  </si>
  <si>
    <t>32 Year</t>
  </si>
  <si>
    <t>33 Year</t>
  </si>
  <si>
    <t>34 Year</t>
  </si>
  <si>
    <t>35 Year</t>
  </si>
  <si>
    <t>36 Year</t>
  </si>
  <si>
    <t>37 Year</t>
  </si>
  <si>
    <t>38 Year</t>
  </si>
  <si>
    <t>39 Year</t>
  </si>
  <si>
    <t>40 Year</t>
  </si>
  <si>
    <t>41 Year</t>
  </si>
  <si>
    <t>42 Year</t>
  </si>
  <si>
    <t>43 Year</t>
  </si>
  <si>
    <t>44 Year</t>
  </si>
  <si>
    <t>45 Year</t>
  </si>
  <si>
    <t>Southern Exposure</t>
  </si>
  <si>
    <t>ASC Policy Packets (Get from Policy)</t>
  </si>
  <si>
    <t>Group Trusted Servants</t>
  </si>
  <si>
    <t>#1 Who, What, How &amp; Why</t>
  </si>
  <si>
    <t>#5 Another Look</t>
  </si>
  <si>
    <t>#6 Recovery &amp; Relapse</t>
  </si>
  <si>
    <t xml:space="preserve">#7 Am I An Addict </t>
  </si>
  <si>
    <t xml:space="preserve">#8 Just For Today </t>
  </si>
  <si>
    <t xml:space="preserve">#9 Living The Program </t>
  </si>
  <si>
    <t xml:space="preserve">#11 Sponsorship </t>
  </si>
  <si>
    <t xml:space="preserve">#12 Triangle of Self Obsession </t>
  </si>
  <si>
    <t xml:space="preserve">#14 One Addict's Experience </t>
  </si>
  <si>
    <t xml:space="preserve">#15 PI &amp; The NA Member </t>
  </si>
  <si>
    <t xml:space="preserve">#16 For The Newcomer </t>
  </si>
  <si>
    <t xml:space="preserve">#19 Self-Acceptance </t>
  </si>
  <si>
    <t xml:space="preserve">#23 Staying Clean On The Outside </t>
  </si>
  <si>
    <t>#27 For the Parents and Guardians…</t>
  </si>
  <si>
    <t>Introductory Guide (blue &amp; white booklet)</t>
  </si>
  <si>
    <t>#26 Accessibility…</t>
  </si>
  <si>
    <t xml:space="preserve">#20 H&amp;I &amp; The NA Member </t>
  </si>
  <si>
    <t>#24 Money Matters Self</t>
  </si>
  <si>
    <t>#22 Welcome To NA</t>
  </si>
  <si>
    <t>Just For Today (Pocket Sized Soft Cover)</t>
  </si>
  <si>
    <t>Books</t>
  </si>
  <si>
    <t>Booklets</t>
  </si>
  <si>
    <t>Information Pamphlets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</si>
  <si>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</si>
  <si>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</si>
  <si>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</si>
  <si>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</si>
  <si>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</si>
  <si>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</si>
  <si>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</si>
  <si>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</si>
  <si>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</si>
  <si>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</si>
  <si>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</si>
  <si>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</si>
  <si>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</si>
  <si>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</si>
  <si>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</si>
  <si>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</si>
  <si>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</si>
  <si>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</si>
  <si>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</si>
  <si>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</si>
  <si>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</si>
  <si>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</si>
  <si>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</si>
  <si>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</si>
  <si>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</si>
  <si>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</si>
  <si>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</si>
  <si>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</si>
  <si>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</si>
  <si>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</si>
  <si>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</si>
  <si>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</si>
  <si>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</si>
  <si>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</si>
  <si>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</si>
  <si>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</si>
  <si>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</si>
  <si>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</si>
  <si>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</si>
  <si>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</si>
  <si>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</si>
  <si>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</si>
  <si>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</si>
  <si>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</si>
  <si>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</si>
  <si>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Welcome</t>
  </si>
  <si>
    <t>White</t>
  </si>
  <si>
    <t>30 Days</t>
  </si>
  <si>
    <t>Orange</t>
  </si>
  <si>
    <t>60 Days</t>
  </si>
  <si>
    <t>Green</t>
  </si>
  <si>
    <t>90 Days</t>
  </si>
  <si>
    <t>Red</t>
  </si>
  <si>
    <t>6 Months</t>
  </si>
  <si>
    <t>Blue</t>
  </si>
  <si>
    <t>9 Months</t>
  </si>
  <si>
    <t>Yellow</t>
  </si>
  <si>
    <t xml:space="preserve"> 1 Year</t>
  </si>
  <si>
    <t>Moon Glow</t>
  </si>
  <si>
    <t>18 Months</t>
  </si>
  <si>
    <t>Grey</t>
  </si>
  <si>
    <t>Multiple Years</t>
  </si>
  <si>
    <t>Black</t>
  </si>
  <si>
    <t>MISCELLANEOUS</t>
  </si>
  <si>
    <t>SPECIAL ORDER ITEMS</t>
  </si>
  <si>
    <t>FORMS</t>
  </si>
  <si>
    <t>Check Request</t>
  </si>
  <si>
    <t>GSR Report</t>
  </si>
  <si>
    <t>Motion Form</t>
  </si>
  <si>
    <t>Subcommittee Report</t>
  </si>
  <si>
    <t>Lit Order Form</t>
  </si>
  <si>
    <t>Meeting List Change Form</t>
  </si>
  <si>
    <t>Subcommittee Budget</t>
  </si>
  <si>
    <t>Guiding Principles the Spirit of Our Traditions Book</t>
  </si>
  <si>
    <t>Basic Text (Special Edition)</t>
  </si>
  <si>
    <t>Just For Today (Gift Edition)</t>
  </si>
  <si>
    <t>Guiding Principles the Spirit of Our Traditions Book (Special Edition)</t>
  </si>
  <si>
    <t>(Pocket Size Books on other side)</t>
  </si>
  <si>
    <r>
      <t xml:space="preserve">Years - </t>
    </r>
    <r>
      <rPr>
        <b/>
        <sz val="10"/>
        <rFont val="Arial"/>
        <family val="2"/>
      </rPr>
      <t>Laser Etched</t>
    </r>
    <r>
      <rPr>
        <sz val="10"/>
        <rFont val="Arial"/>
        <family val="2"/>
      </rPr>
      <t xml:space="preserve"> (Special Order)</t>
    </r>
  </si>
  <si>
    <t>(or name of person/group picking up order)</t>
  </si>
  <si>
    <t>#22 Welcome To Narcotics Anonymous (Set of 5)</t>
  </si>
  <si>
    <t>Guiding Principles the Spirit of Our Traditons Book</t>
  </si>
  <si>
    <t>Guiding Principles the Spirit of Our Traditons Book (Special Edition)</t>
  </si>
  <si>
    <t>Inventory Form</t>
  </si>
  <si>
    <r>
      <t xml:space="preserve">Years - </t>
    </r>
    <r>
      <rPr>
        <b/>
        <sz val="10"/>
        <rFont val="Arial"/>
        <family val="2"/>
      </rPr>
      <t>Tri-Plate</t>
    </r>
    <r>
      <rPr>
        <sz val="10"/>
        <rFont val="Arial"/>
        <family val="2"/>
      </rPr>
      <t xml:space="preserve"> (Special Order)</t>
    </r>
  </si>
  <si>
    <t>COLOR:</t>
  </si>
  <si>
    <t>SPECIAL ORDER ITEM(S) payment due at pickup:</t>
  </si>
  <si>
    <r>
      <t xml:space="preserve">You can go to </t>
    </r>
    <r>
      <rPr>
        <b/>
        <sz val="11"/>
        <rFont val="Arial"/>
        <family val="2"/>
      </rPr>
      <t xml:space="preserve">www.floridarso.org </t>
    </r>
    <r>
      <rPr>
        <sz val="11"/>
        <rFont val="Arial"/>
        <family val="2"/>
      </rPr>
      <t>or the lit distributor room
for a list of items that we can order</t>
    </r>
  </si>
  <si>
    <r>
      <t xml:space="preserve">Please make checks &amp; money orders payable to </t>
    </r>
    <r>
      <rPr>
        <b/>
        <sz val="12.5"/>
        <rFont val="Arial"/>
        <family val="2"/>
      </rPr>
      <t>BASCNA</t>
    </r>
  </si>
  <si>
    <t xml:space="preserve"> ***PRE-ORDER THROUGH RSO ONLY***</t>
  </si>
  <si>
    <t>Basic Text (Pocket Sized)</t>
  </si>
  <si>
    <t>n/a</t>
  </si>
  <si>
    <t>Meeting List (10)</t>
  </si>
  <si>
    <r>
      <t xml:space="preserve">You can go to </t>
    </r>
    <r>
      <rPr>
        <b/>
        <sz val="10"/>
        <rFont val="Arial"/>
        <family val="2"/>
      </rPr>
      <t xml:space="preserve">www.floridarso.org </t>
    </r>
    <r>
      <rPr>
        <sz val="10"/>
        <rFont val="Arial"/>
        <family val="2"/>
      </rPr>
      <t>or the lit distributor room
for a list of items that we can order</t>
    </r>
  </si>
  <si>
    <r>
      <t xml:space="preserve">Please make checks &amp; money orders payable to </t>
    </r>
    <r>
      <rPr>
        <sz val="12.5"/>
        <rFont val="Arial"/>
        <family val="2"/>
      </rPr>
      <t>BASCNA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</si>
</sst>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0_);\(0\)"/>
  </numFmts>
  <fonts count="33" x14ac:knownFonts="1">
    <font>
      <sz val="10"/>
      <name val="Arial"/>
    </font>
    <font>
      <sz val="8"/>
      <name val="Verdana"/>
      <family val="2"/>
    </font>
    <font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11" fillId="0" borderId="2" xfId="0" applyFont="1" applyFill="1" applyBorder="1" applyAlignment="1" applyProtection="1">
      <alignment horizontal="center"/>
    </xf>
    <xf numFmtId="44" fontId="11" fillId="0" borderId="2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7" fillId="2" borderId="0" xfId="0" applyFont="1" applyFill="1" applyAlignment="1" applyProtection="1"/>
    <xf numFmtId="3" fontId="9" fillId="2" borderId="2" xfId="0" applyNumberFormat="1" applyFont="1" applyFill="1" applyBorder="1" applyAlignment="1" applyProtection="1">
      <alignment horizontal="center"/>
      <protection locked="0"/>
    </xf>
    <xf numFmtId="3" fontId="9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4" fillId="2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/>
    <xf numFmtId="0" fontId="9" fillId="2" borderId="2" xfId="0" applyFont="1" applyFill="1" applyBorder="1" applyAlignment="1" applyProtection="1"/>
    <xf numFmtId="0" fontId="9" fillId="0" borderId="0" xfId="0" applyFont="1" applyFill="1" applyAlignment="1" applyProtection="1">
      <alignment horizontal="left"/>
    </xf>
    <xf numFmtId="3" fontId="9" fillId="2" borderId="12" xfId="0" applyNumberFormat="1" applyFont="1" applyFill="1" applyBorder="1" applyAlignment="1" applyProtection="1">
      <alignment horizontal="center"/>
      <protection locked="0"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9" fillId="2" borderId="13" xfId="0" applyNumberFormat="1" applyFont="1" applyFill="1" applyBorder="1" applyAlignment="1" applyProtection="1">
      <alignment horizontal="center"/>
    </xf>
    <xf numFmtId="3" fontId="9" fillId="0" borderId="13" xfId="0" applyNumberFormat="1" applyFont="1" applyFill="1" applyBorder="1" applyAlignment="1" applyProtection="1">
      <alignment horizontal="center"/>
    </xf>
    <xf numFmtId="3" fontId="9" fillId="2" borderId="23" xfId="0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/>
    <xf numFmtId="0" fontId="9" fillId="2" borderId="12" xfId="0" applyFont="1" applyFill="1" applyBorder="1" applyAlignment="1" applyProtection="1"/>
    <xf numFmtId="0" fontId="11" fillId="0" borderId="1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/>
    <xf numFmtId="0" fontId="9" fillId="0" borderId="12" xfId="0" applyFont="1" applyFill="1" applyBorder="1" applyAlignment="1" applyProtection="1"/>
    <xf numFmtId="0" fontId="9" fillId="2" borderId="2" xfId="0" applyFont="1" applyFill="1" applyBorder="1" applyAlignment="1" applyProtection="1">
      <alignment horizontal="left"/>
    </xf>
    <xf numFmtId="0" fontId="4" fillId="0" borderId="0" xfId="0" applyFont="1" applyFill="1" applyAlignment="1" applyProtection="1"/>
    <xf numFmtId="44" fontId="6" fillId="0" borderId="6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/>
    <xf numFmtId="0" fontId="5" fillId="0" borderId="0" xfId="0" applyFont="1" applyFill="1" applyAlignment="1" applyProtection="1"/>
    <xf numFmtId="0" fontId="8" fillId="0" borderId="0" xfId="0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/>
    <xf numFmtId="44" fontId="5" fillId="0" borderId="0" xfId="0" applyNumberFormat="1" applyFont="1" applyFill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/>
    <xf numFmtId="44" fontId="2" fillId="0" borderId="0" xfId="0" applyNumberFormat="1" applyFont="1" applyFill="1" applyAlignment="1" applyProtection="1"/>
    <xf numFmtId="0" fontId="6" fillId="0" borderId="3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/>
    <xf numFmtId="44" fontId="12" fillId="0" borderId="2" xfId="0" applyNumberFormat="1" applyFont="1" applyFill="1" applyBorder="1" applyAlignment="1" applyProtection="1"/>
    <xf numFmtId="0" fontId="12" fillId="0" borderId="0" xfId="0" applyFont="1" applyFill="1" applyAlignment="1" applyProtection="1"/>
    <xf numFmtId="0" fontId="12" fillId="0" borderId="13" xfId="0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/>
    <xf numFmtId="0" fontId="12" fillId="0" borderId="12" xfId="0" applyFont="1" applyFill="1" applyBorder="1" applyAlignment="1" applyProtection="1"/>
    <xf numFmtId="0" fontId="12" fillId="0" borderId="13" xfId="0" applyFont="1" applyFill="1" applyBorder="1" applyAlignment="1" applyProtection="1"/>
    <xf numFmtId="164" fontId="12" fillId="0" borderId="4" xfId="0" applyNumberFormat="1" applyFont="1" applyFill="1" applyBorder="1" applyAlignment="1" applyProtection="1"/>
    <xf numFmtId="0" fontId="12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44" fontId="9" fillId="0" borderId="8" xfId="0" applyNumberFormat="1" applyFont="1" applyFill="1" applyBorder="1" applyAlignment="1" applyProtection="1"/>
    <xf numFmtId="44" fontId="9" fillId="0" borderId="9" xfId="0" applyNumberFormat="1" applyFont="1" applyFill="1" applyBorder="1" applyAlignment="1" applyProtection="1"/>
    <xf numFmtId="44" fontId="9" fillId="0" borderId="10" xfId="0" applyNumberFormat="1" applyFont="1" applyFill="1" applyBorder="1" applyAlignment="1" applyProtection="1"/>
    <xf numFmtId="44" fontId="11" fillId="0" borderId="11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/>
    <xf numFmtId="0" fontId="14" fillId="0" borderId="5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left" wrapText="1"/>
    </xf>
    <xf numFmtId="0" fontId="12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wrapText="1"/>
    </xf>
    <xf numFmtId="0" fontId="12" fillId="0" borderId="7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/>
    </xf>
    <xf numFmtId="0" fontId="9" fillId="2" borderId="7" xfId="0" applyFont="1" applyFill="1" applyBorder="1" applyAlignment="1" applyProtection="1"/>
    <xf numFmtId="0" fontId="9" fillId="2" borderId="12" xfId="0" applyFont="1" applyFill="1" applyBorder="1" applyAlignment="1" applyProtection="1"/>
    <xf numFmtId="0" fontId="9" fillId="0" borderId="7" xfId="0" applyFont="1" applyFill="1" applyBorder="1" applyAlignment="1" applyProtection="1"/>
    <xf numFmtId="0" fontId="9" fillId="0" borderId="12" xfId="0" applyFont="1" applyFill="1" applyBorder="1" applyAlignment="1" applyProtection="1"/>
    <xf numFmtId="0" fontId="11" fillId="0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6" fontId="9" fillId="2" borderId="2" xfId="0" applyNumberFormat="1" applyFont="1" applyFill="1" applyBorder="1" applyAlignment="1" applyProtection="1">
      <alignment horizontal="center"/>
    </xf>
    <xf numFmtId="166" fontId="9" fillId="0" borderId="2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/>
    <xf numFmtId="166" fontId="11" fillId="0" borderId="2" xfId="0" applyNumberFormat="1" applyFont="1" applyFill="1" applyBorder="1" applyAlignment="1" applyProtection="1">
      <alignment horizontal="center"/>
    </xf>
    <xf numFmtId="37" fontId="9" fillId="2" borderId="2" xfId="0" applyNumberFormat="1" applyFont="1" applyFill="1" applyBorder="1" applyAlignment="1" applyProtection="1">
      <alignment horizontal="center"/>
    </xf>
    <xf numFmtId="37" fontId="9" fillId="0" borderId="2" xfId="0" applyNumberFormat="1" applyFont="1" applyFill="1" applyBorder="1" applyAlignment="1" applyProtection="1">
      <alignment horizontal="center"/>
    </xf>
    <xf numFmtId="37" fontId="9" fillId="2" borderId="2" xfId="0" applyNumberFormat="1" applyFont="1" applyFill="1" applyBorder="1" applyAlignment="1" applyProtection="1">
      <alignment horizontal="center"/>
      <protection locked="0"/>
    </xf>
    <xf numFmtId="37" fontId="9" fillId="0" borderId="2" xfId="0" applyNumberFormat="1" applyFont="1" applyFill="1" applyBorder="1" applyAlignment="1" applyProtection="1">
      <alignment horizontal="center"/>
      <protection locked="0"/>
    </xf>
    <xf numFmtId="37" fontId="9" fillId="0" borderId="2" xfId="0" applyNumberFormat="1" applyFont="1" applyFill="1" applyBorder="1" applyAlignment="1" applyProtection="1"/>
    <xf numFmtId="165" fontId="7" fillId="0" borderId="1" xfId="0" applyNumberFormat="1" applyFont="1" applyFill="1" applyBorder="1" applyAlignment="1" applyProtection="1">
      <alignment horizontal="center" shrinkToFit="1"/>
      <protection locked="0"/>
    </xf>
    <xf numFmtId="1" fontId="7" fillId="0" borderId="0" xfId="0" applyNumberFormat="1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right"/>
    </xf>
    <xf numFmtId="0" fontId="6" fillId="0" borderId="13" xfId="0" applyFont="1" applyFill="1" applyBorder="1" applyAlignment="1" applyProtection="1">
      <alignment horizontal="right"/>
    </xf>
    <xf numFmtId="0" fontId="12" fillId="0" borderId="7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11" fillId="0" borderId="30" xfId="0" applyFont="1" applyFill="1" applyBorder="1" applyAlignment="1" applyProtection="1">
      <alignment horizontal="center" wrapText="1"/>
    </xf>
    <xf numFmtId="0" fontId="11" fillId="0" borderId="31" xfId="0" applyFont="1" applyFill="1" applyBorder="1" applyAlignment="1" applyProtection="1">
      <alignment horizontal="center" wrapText="1"/>
    </xf>
    <xf numFmtId="0" fontId="11" fillId="0" borderId="32" xfId="0" applyFont="1" applyFill="1" applyBorder="1" applyAlignment="1" applyProtection="1">
      <alignment horizontal="center" wrapText="1"/>
    </xf>
    <xf numFmtId="0" fontId="11" fillId="0" borderId="14" xfId="0" applyFont="1" applyFill="1" applyBorder="1" applyAlignment="1" applyProtection="1">
      <alignment horizontal="right"/>
    </xf>
    <xf numFmtId="0" fontId="11" fillId="0" borderId="15" xfId="0" applyFont="1" applyFill="1" applyBorder="1" applyAlignment="1" applyProtection="1">
      <alignment horizontal="right"/>
    </xf>
    <xf numFmtId="0" fontId="12" fillId="3" borderId="28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29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center"/>
    </xf>
    <xf numFmtId="0" fontId="11" fillId="0" borderId="19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13" xfId="0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 wrapText="1"/>
    </xf>
    <xf numFmtId="0" fontId="9" fillId="0" borderId="13" xfId="0" applyFont="1" applyFill="1" applyBorder="1" applyAlignment="1" applyProtection="1">
      <alignment horizontal="right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6" fillId="3" borderId="25" xfId="0" applyFont="1" applyFill="1" applyBorder="1" applyAlignment="1" applyProtection="1">
      <alignment horizontal="left" wrapText="1"/>
    </xf>
    <xf numFmtId="0" fontId="6" fillId="3" borderId="26" xfId="0" applyFont="1" applyFill="1" applyBorder="1" applyAlignment="1" applyProtection="1">
      <alignment horizontal="left" wrapText="1"/>
    </xf>
    <xf numFmtId="0" fontId="6" fillId="3" borderId="27" xfId="0" applyFont="1" applyFill="1" applyBorder="1" applyAlignment="1" applyProtection="1">
      <alignment horizontal="left" wrapText="1"/>
    </xf>
    <xf numFmtId="0" fontId="6" fillId="3" borderId="28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29" xfId="0" applyFont="1" applyFill="1" applyBorder="1" applyAlignment="1" applyProtection="1">
      <alignment horizontal="left" wrapText="1"/>
    </xf>
    <xf numFmtId="0" fontId="14" fillId="0" borderId="7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shrinkToFit="1"/>
      <protection locked="0"/>
    </xf>
    <xf numFmtId="0" fontId="13" fillId="0" borderId="5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/>
    <xf numFmtId="0" fontId="9" fillId="0" borderId="12" xfId="0" applyFont="1" applyFill="1" applyBorder="1" applyAlignment="1" applyProtection="1"/>
    <xf numFmtId="0" fontId="9" fillId="0" borderId="13" xfId="0" applyFont="1" applyFill="1" applyBorder="1" applyAlignment="1" applyProtection="1"/>
    <xf numFmtId="0" fontId="9" fillId="2" borderId="7" xfId="0" applyFont="1" applyFill="1" applyBorder="1" applyAlignment="1" applyProtection="1"/>
    <xf numFmtId="0" fontId="9" fillId="2" borderId="12" xfId="0" applyFont="1" applyFill="1" applyBorder="1" applyAlignment="1" applyProtection="1"/>
    <xf numFmtId="0" fontId="9" fillId="2" borderId="13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right"/>
    </xf>
    <xf numFmtId="0" fontId="18" fillId="0" borderId="1" xfId="0" applyFont="1" applyFill="1" applyBorder="1" applyAlignment="1" applyProtection="1">
      <alignment horizontal="left" shrinkToFit="1"/>
      <protection locked="0"/>
    </xf>
    <xf numFmtId="0" fontId="18" fillId="0" borderId="0" xfId="0" applyFont="1" applyFill="1" applyBorder="1" applyAlignment="1" applyProtection="1">
      <alignment horizontal="left"/>
    </xf>
    <xf numFmtId="165" fontId="18" fillId="0" borderId="1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Alignment="1" applyProtection="1"/>
    <xf numFmtId="0" fontId="19" fillId="0" borderId="0" xfId="0" applyFont="1" applyFill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44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 applyProtection="1"/>
    <xf numFmtId="1" fontId="18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/>
    <xf numFmtId="0" fontId="21" fillId="0" borderId="1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top"/>
    </xf>
    <xf numFmtId="0" fontId="17" fillId="0" borderId="2" xfId="0" applyFont="1" applyFill="1" applyBorder="1" applyAlignment="1" applyProtection="1">
      <alignment horizontal="center"/>
    </xf>
    <xf numFmtId="44" fontId="17" fillId="0" borderId="2" xfId="0" applyNumberFormat="1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left"/>
    </xf>
    <xf numFmtId="0" fontId="22" fillId="0" borderId="12" xfId="0" applyFont="1" applyFill="1" applyBorder="1" applyAlignment="1" applyProtection="1">
      <alignment horizontal="left"/>
    </xf>
    <xf numFmtId="0" fontId="22" fillId="0" borderId="13" xfId="0" applyFont="1" applyFill="1" applyBorder="1" applyAlignment="1" applyProtection="1">
      <alignment horizontal="left"/>
    </xf>
    <xf numFmtId="0" fontId="22" fillId="0" borderId="2" xfId="0" applyFont="1" applyFill="1" applyBorder="1" applyAlignment="1" applyProtection="1">
      <alignment horizontal="center"/>
      <protection locked="0"/>
    </xf>
    <xf numFmtId="164" fontId="22" fillId="0" borderId="2" xfId="0" applyNumberFormat="1" applyFont="1" applyFill="1" applyBorder="1" applyAlignment="1" applyProtection="1"/>
    <xf numFmtId="44" fontId="22" fillId="0" borderId="2" xfId="0" applyNumberFormat="1" applyFont="1" applyFill="1" applyBorder="1" applyAlignment="1" applyProtection="1"/>
    <xf numFmtId="0" fontId="22" fillId="0" borderId="0" xfId="0" applyFont="1" applyFill="1" applyAlignment="1" applyProtection="1"/>
    <xf numFmtId="0" fontId="22" fillId="0" borderId="7" xfId="0" applyFont="1" applyFill="1" applyBorder="1" applyAlignment="1" applyProtection="1">
      <alignment horizontal="left"/>
    </xf>
    <xf numFmtId="0" fontId="22" fillId="0" borderId="12" xfId="0" applyFont="1" applyFill="1" applyBorder="1" applyAlignment="1" applyProtection="1">
      <alignment horizontal="left"/>
    </xf>
    <xf numFmtId="0" fontId="22" fillId="0" borderId="7" xfId="0" applyFont="1" applyFill="1" applyBorder="1" applyAlignment="1" applyProtection="1"/>
    <xf numFmtId="0" fontId="22" fillId="0" borderId="12" xfId="0" applyFont="1" applyFill="1" applyBorder="1" applyAlignment="1" applyProtection="1"/>
    <xf numFmtId="0" fontId="22" fillId="0" borderId="13" xfId="0" applyFont="1" applyFill="1" applyBorder="1" applyAlignment="1" applyProtection="1"/>
    <xf numFmtId="0" fontId="24" fillId="0" borderId="5" xfId="0" applyFont="1" applyFill="1" applyBorder="1" applyAlignment="1" applyProtection="1">
      <alignment horizontal="left" vertical="center" indent="1"/>
    </xf>
    <xf numFmtId="0" fontId="24" fillId="0" borderId="5" xfId="0" applyFont="1" applyFill="1" applyBorder="1" applyAlignment="1" applyProtection="1">
      <alignment horizontal="left" vertical="center" indent="1"/>
    </xf>
    <xf numFmtId="0" fontId="17" fillId="0" borderId="7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right"/>
    </xf>
    <xf numFmtId="44" fontId="17" fillId="0" borderId="2" xfId="0" applyNumberFormat="1" applyFont="1" applyFill="1" applyBorder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right"/>
    </xf>
    <xf numFmtId="44" fontId="25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44" fontId="25" fillId="0" borderId="0" xfId="0" applyNumberFormat="1" applyFont="1" applyFill="1" applyAlignment="1" applyProtection="1"/>
    <xf numFmtId="0" fontId="17" fillId="0" borderId="1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left"/>
    </xf>
    <xf numFmtId="164" fontId="22" fillId="0" borderId="4" xfId="0" applyNumberFormat="1" applyFont="1" applyFill="1" applyBorder="1" applyAlignment="1" applyProtection="1"/>
    <xf numFmtId="44" fontId="17" fillId="0" borderId="6" xfId="0" applyNumberFormat="1" applyFont="1" applyFill="1" applyBorder="1" applyAlignment="1" applyProtection="1"/>
    <xf numFmtId="0" fontId="22" fillId="0" borderId="7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/>
    <xf numFmtId="0" fontId="23" fillId="0" borderId="5" xfId="0" applyFont="1" applyFill="1" applyBorder="1" applyAlignment="1" applyProtection="1">
      <alignment horizontal="right"/>
    </xf>
    <xf numFmtId="0" fontId="22" fillId="0" borderId="5" xfId="0" applyFont="1" applyFill="1" applyBorder="1" applyAlignment="1" applyProtection="1">
      <protection locked="0"/>
    </xf>
    <xf numFmtId="0" fontId="17" fillId="3" borderId="25" xfId="0" applyFont="1" applyFill="1" applyBorder="1" applyAlignment="1" applyProtection="1">
      <alignment horizontal="left" wrapText="1"/>
    </xf>
    <xf numFmtId="0" fontId="17" fillId="3" borderId="26" xfId="0" applyFont="1" applyFill="1" applyBorder="1" applyAlignment="1" applyProtection="1">
      <alignment horizontal="left" wrapText="1"/>
    </xf>
    <xf numFmtId="0" fontId="17" fillId="3" borderId="27" xfId="0" applyFont="1" applyFill="1" applyBorder="1" applyAlignment="1" applyProtection="1">
      <alignment horizontal="left" wrapText="1"/>
    </xf>
    <xf numFmtId="0" fontId="17" fillId="4" borderId="0" xfId="0" applyFont="1" applyFill="1" applyBorder="1" applyAlignment="1" applyProtection="1">
      <alignment horizontal="left" wrapText="1"/>
    </xf>
    <xf numFmtId="0" fontId="17" fillId="3" borderId="28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17" fillId="3" borderId="29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right"/>
    </xf>
    <xf numFmtId="44" fontId="20" fillId="0" borderId="0" xfId="0" applyNumberFormat="1" applyFont="1" applyFill="1" applyBorder="1" applyAlignment="1" applyProtection="1"/>
    <xf numFmtId="0" fontId="22" fillId="3" borderId="28" xfId="0" applyFont="1" applyFill="1" applyBorder="1" applyAlignment="1" applyProtection="1">
      <alignment horizontal="left" vertical="top" wrapText="1"/>
      <protection locked="0"/>
    </xf>
    <xf numFmtId="0" fontId="22" fillId="3" borderId="0" xfId="0" applyFont="1" applyFill="1" applyBorder="1" applyAlignment="1" applyProtection="1">
      <alignment horizontal="left" vertical="top" wrapText="1"/>
      <protection locked="0"/>
    </xf>
    <xf numFmtId="0" fontId="22" fillId="3" borderId="29" xfId="0" applyFont="1" applyFill="1" applyBorder="1" applyAlignment="1" applyProtection="1">
      <alignment horizontal="left" vertical="top" wrapText="1"/>
      <protection locked="0"/>
    </xf>
    <xf numFmtId="0" fontId="22" fillId="4" borderId="0" xfId="0" applyFont="1" applyFill="1" applyBorder="1" applyAlignment="1" applyProtection="1">
      <alignment horizontal="center" vertical="top" wrapText="1"/>
    </xf>
    <xf numFmtId="0" fontId="27" fillId="0" borderId="14" xfId="0" applyFont="1" applyFill="1" applyBorder="1" applyAlignment="1" applyProtection="1">
      <alignment horizontal="center"/>
    </xf>
    <xf numFmtId="0" fontId="27" fillId="0" borderId="19" xfId="0" applyFont="1" applyFill="1" applyBorder="1" applyAlignment="1" applyProtection="1">
      <alignment horizontal="center"/>
    </xf>
    <xf numFmtId="0" fontId="27" fillId="0" borderId="20" xfId="0" applyFont="1" applyFill="1" applyBorder="1" applyAlignment="1" applyProtection="1">
      <alignment horizontal="center"/>
    </xf>
    <xf numFmtId="0" fontId="28" fillId="0" borderId="0" xfId="0" applyFont="1" applyFill="1" applyAlignment="1" applyProtection="1"/>
    <xf numFmtId="0" fontId="28" fillId="0" borderId="16" xfId="0" applyFont="1" applyFill="1" applyBorder="1" applyAlignment="1" applyProtection="1">
      <alignment horizontal="right"/>
    </xf>
    <xf numFmtId="0" fontId="28" fillId="0" borderId="17" xfId="0" applyFont="1" applyFill="1" applyBorder="1" applyAlignment="1" applyProtection="1">
      <alignment horizontal="right"/>
    </xf>
    <xf numFmtId="44" fontId="28" fillId="0" borderId="8" xfId="0" applyNumberFormat="1" applyFont="1" applyFill="1" applyBorder="1" applyAlignment="1" applyProtection="1"/>
    <xf numFmtId="0" fontId="28" fillId="0" borderId="18" xfId="0" applyFont="1" applyFill="1" applyBorder="1" applyAlignment="1" applyProtection="1">
      <alignment horizontal="right"/>
    </xf>
    <xf numFmtId="0" fontId="28" fillId="0" borderId="13" xfId="0" applyFont="1" applyFill="1" applyBorder="1" applyAlignment="1" applyProtection="1">
      <alignment horizontal="right"/>
    </xf>
    <xf numFmtId="44" fontId="28" fillId="0" borderId="9" xfId="0" applyNumberFormat="1" applyFont="1" applyFill="1" applyBorder="1" applyAlignment="1" applyProtection="1"/>
    <xf numFmtId="0" fontId="28" fillId="0" borderId="18" xfId="0" applyFont="1" applyFill="1" applyBorder="1" applyAlignment="1" applyProtection="1">
      <alignment horizontal="right" wrapText="1"/>
    </xf>
    <xf numFmtId="0" fontId="28" fillId="0" borderId="13" xfId="0" applyFont="1" applyFill="1" applyBorder="1" applyAlignment="1" applyProtection="1">
      <alignment horizontal="right" wrapText="1"/>
    </xf>
    <xf numFmtId="0" fontId="18" fillId="3" borderId="28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right"/>
    </xf>
    <xf numFmtId="0" fontId="28" fillId="0" borderId="22" xfId="0" applyFont="1" applyFill="1" applyBorder="1" applyAlignment="1" applyProtection="1">
      <alignment horizontal="right"/>
    </xf>
    <xf numFmtId="44" fontId="28" fillId="0" borderId="10" xfId="0" applyNumberFormat="1" applyFont="1" applyFill="1" applyBorder="1" applyAlignment="1" applyProtection="1"/>
    <xf numFmtId="0" fontId="27" fillId="0" borderId="30" xfId="0" applyFont="1" applyFill="1" applyBorder="1" applyAlignment="1" applyProtection="1">
      <alignment horizontal="center" wrapText="1"/>
    </xf>
    <xf numFmtId="0" fontId="27" fillId="0" borderId="31" xfId="0" applyFont="1" applyFill="1" applyBorder="1" applyAlignment="1" applyProtection="1">
      <alignment horizontal="center" wrapText="1"/>
    </xf>
    <xf numFmtId="0" fontId="27" fillId="0" borderId="32" xfId="0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27" fillId="0" borderId="14" xfId="0" applyFont="1" applyFill="1" applyBorder="1" applyAlignment="1" applyProtection="1">
      <alignment horizontal="right"/>
    </xf>
    <xf numFmtId="0" fontId="27" fillId="0" borderId="15" xfId="0" applyFont="1" applyFill="1" applyBorder="1" applyAlignment="1" applyProtection="1">
      <alignment horizontal="right"/>
    </xf>
    <xf numFmtId="44" fontId="27" fillId="0" borderId="11" xfId="0" applyNumberFormat="1" applyFont="1" applyFill="1" applyBorder="1" applyAlignment="1" applyProtection="1"/>
    <xf numFmtId="0" fontId="31" fillId="0" borderId="0" xfId="0" applyFont="1" applyFill="1" applyAlignment="1" applyProtection="1"/>
    <xf numFmtId="0" fontId="32" fillId="0" borderId="0" xfId="0" applyFont="1" applyFill="1" applyAlignment="1" applyProtection="1"/>
    <xf numFmtId="44" fontId="32" fillId="0" borderId="0" xfId="0" applyNumberFormat="1" applyFont="1" applyFill="1" applyAlignment="1" applyProtection="1"/>
  </cellXfs>
  <cellStyles count="1">
    <cellStyle name="Normal" xfId="0" builtinId="0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76200" cap="flat" cmpd="tri" algn="ctr">
          <a:pattFill prst="dkDnDiag">
            <a:fgClr>
              <a:srgbClr val="00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76200" cap="flat" cmpd="tri" algn="ctr">
          <a:pattFill prst="dkDnDiag">
            <a:fgClr>
              <a:srgbClr val="00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tabSelected="1" view="pageBreakPreview" topLeftCell="A95" zoomScaleSheetLayoutView="100" workbookViewId="0">
      <selection activeCell="A109" sqref="A109:XFD109"/>
    </sheetView>
  </sheetViews>
  <sheetFormatPr defaultColWidth="8.7109375" defaultRowHeight="18" x14ac:dyDescent="0.25"/>
  <cols>
    <col min="1" max="1" width="16.42578125" style="254" customWidth="1"/>
    <col min="2" max="2" width="27.140625" style="254" customWidth="1"/>
    <col min="3" max="3" width="8.28515625" style="254" customWidth="1"/>
    <col min="4" max="4" width="12.7109375" style="254" customWidth="1"/>
    <col min="5" max="5" width="0.7109375" style="254" customWidth="1"/>
    <col min="6" max="6" width="9.28515625" style="254" bestFit="1" customWidth="1"/>
    <col min="7" max="7" width="10.7109375" style="254" customWidth="1"/>
    <col min="8" max="8" width="16.7109375" style="255" customWidth="1"/>
    <col min="9" max="16384" width="8.7109375" style="254"/>
  </cols>
  <sheetData>
    <row r="1" spans="1:8" s="165" customFormat="1" ht="15" x14ac:dyDescent="0.25">
      <c r="A1" s="161" t="s">
        <v>63</v>
      </c>
      <c r="B1" s="162"/>
      <c r="C1" s="162"/>
      <c r="D1" s="162"/>
      <c r="E1" s="163"/>
      <c r="F1" s="161" t="s">
        <v>61</v>
      </c>
      <c r="G1" s="164"/>
      <c r="H1" s="164"/>
    </row>
    <row r="2" spans="1:8" s="170" customFormat="1" ht="2.4500000000000002" customHeight="1" x14ac:dyDescent="0.25">
      <c r="A2" s="166"/>
      <c r="B2" s="167"/>
      <c r="C2" s="167"/>
      <c r="D2" s="167"/>
      <c r="E2" s="167"/>
      <c r="F2" s="166"/>
      <c r="G2" s="168"/>
      <c r="H2" s="169"/>
    </row>
    <row r="3" spans="1:8" s="165" customFormat="1" ht="15" x14ac:dyDescent="0.25">
      <c r="A3" s="161" t="s">
        <v>62</v>
      </c>
      <c r="B3" s="162"/>
      <c r="C3" s="162"/>
      <c r="D3" s="162"/>
      <c r="E3" s="163"/>
      <c r="F3" s="161"/>
      <c r="G3" s="171"/>
      <c r="H3" s="171"/>
    </row>
    <row r="4" spans="1:8" s="170" customFormat="1" ht="0.6" customHeight="1" x14ac:dyDescent="0.25">
      <c r="A4" s="166"/>
      <c r="B4" s="172" t="s">
        <v>264</v>
      </c>
      <c r="C4" s="172"/>
      <c r="D4" s="172"/>
      <c r="E4" s="173"/>
      <c r="F4" s="166"/>
      <c r="G4" s="168"/>
      <c r="H4" s="169"/>
    </row>
    <row r="5" spans="1:8" s="170" customFormat="1" ht="15" x14ac:dyDescent="0.25">
      <c r="A5" s="174" t="s">
        <v>4</v>
      </c>
      <c r="B5" s="175"/>
      <c r="C5" s="175"/>
      <c r="D5" s="175"/>
      <c r="E5" s="176"/>
      <c r="F5" s="177" t="s">
        <v>27</v>
      </c>
      <c r="G5" s="177" t="s">
        <v>28</v>
      </c>
      <c r="H5" s="178" t="s">
        <v>29</v>
      </c>
    </row>
    <row r="6" spans="1:8" s="185" customFormat="1" ht="12.75" x14ac:dyDescent="0.2">
      <c r="A6" s="179" t="s">
        <v>18</v>
      </c>
      <c r="B6" s="180"/>
      <c r="C6" s="180"/>
      <c r="D6" s="180"/>
      <c r="E6" s="181"/>
      <c r="F6" s="182"/>
      <c r="G6" s="183">
        <v>12</v>
      </c>
      <c r="H6" s="184"/>
    </row>
    <row r="7" spans="1:8" s="185" customFormat="1" ht="12.75" x14ac:dyDescent="0.2">
      <c r="A7" s="179" t="s">
        <v>70</v>
      </c>
      <c r="B7" s="180"/>
      <c r="C7" s="180"/>
      <c r="D7" s="180"/>
      <c r="E7" s="181"/>
      <c r="F7" s="182"/>
      <c r="G7" s="183">
        <v>12</v>
      </c>
      <c r="H7" s="184"/>
    </row>
    <row r="8" spans="1:8" s="185" customFormat="1" ht="12.75" x14ac:dyDescent="0.2">
      <c r="A8" s="186" t="s">
        <v>259</v>
      </c>
      <c r="B8" s="187"/>
      <c r="C8" s="187"/>
      <c r="D8" s="187"/>
      <c r="E8" s="181"/>
      <c r="F8" s="182"/>
      <c r="G8" s="183">
        <v>30</v>
      </c>
      <c r="H8" s="184"/>
    </row>
    <row r="9" spans="1:8" s="185" customFormat="1" ht="12.75" x14ac:dyDescent="0.2">
      <c r="A9" s="179" t="s">
        <v>20</v>
      </c>
      <c r="B9" s="180"/>
      <c r="C9" s="180"/>
      <c r="D9" s="180"/>
      <c r="E9" s="181"/>
      <c r="F9" s="182"/>
      <c r="G9" s="183">
        <v>9</v>
      </c>
      <c r="H9" s="184"/>
    </row>
    <row r="10" spans="1:8" s="185" customFormat="1" ht="12.75" x14ac:dyDescent="0.2">
      <c r="A10" s="186" t="s">
        <v>260</v>
      </c>
      <c r="B10" s="187"/>
      <c r="C10" s="187"/>
      <c r="D10" s="187"/>
      <c r="E10" s="181"/>
      <c r="F10" s="182"/>
      <c r="G10" s="183">
        <v>20</v>
      </c>
      <c r="H10" s="184"/>
    </row>
    <row r="11" spans="1:8" s="185" customFormat="1" ht="12.75" x14ac:dyDescent="0.2">
      <c r="A11" s="179" t="s">
        <v>102</v>
      </c>
      <c r="B11" s="180"/>
      <c r="C11" s="180"/>
      <c r="D11" s="180"/>
      <c r="E11" s="181"/>
      <c r="F11" s="182"/>
      <c r="G11" s="183">
        <v>9</v>
      </c>
      <c r="H11" s="184"/>
    </row>
    <row r="12" spans="1:8" s="185" customFormat="1" ht="12.75" x14ac:dyDescent="0.2">
      <c r="A12" s="179" t="s">
        <v>26</v>
      </c>
      <c r="B12" s="180"/>
      <c r="C12" s="180"/>
      <c r="D12" s="180"/>
      <c r="E12" s="181"/>
      <c r="F12" s="182"/>
      <c r="G12" s="183">
        <v>9</v>
      </c>
      <c r="H12" s="184"/>
    </row>
    <row r="13" spans="1:8" s="185" customFormat="1" ht="12.75" x14ac:dyDescent="0.2">
      <c r="A13" s="186" t="s">
        <v>101</v>
      </c>
      <c r="B13" s="187"/>
      <c r="C13" s="187"/>
      <c r="D13" s="187"/>
      <c r="E13" s="181"/>
      <c r="F13" s="182"/>
      <c r="G13" s="183">
        <v>10</v>
      </c>
      <c r="H13" s="184"/>
    </row>
    <row r="14" spans="1:8" s="185" customFormat="1" ht="12.75" x14ac:dyDescent="0.2">
      <c r="A14" s="179" t="s">
        <v>106</v>
      </c>
      <c r="B14" s="180"/>
      <c r="C14" s="180"/>
      <c r="D14" s="180"/>
      <c r="E14" s="181"/>
      <c r="F14" s="182"/>
      <c r="G14" s="183">
        <v>8.5</v>
      </c>
      <c r="H14" s="184"/>
    </row>
    <row r="15" spans="1:8" s="185" customFormat="1" ht="12.75" x14ac:dyDescent="0.2">
      <c r="A15" s="188" t="s">
        <v>258</v>
      </c>
      <c r="B15" s="189"/>
      <c r="C15" s="189"/>
      <c r="D15" s="189"/>
      <c r="E15" s="190"/>
      <c r="F15" s="182"/>
      <c r="G15" s="183">
        <v>11</v>
      </c>
      <c r="H15" s="184"/>
    </row>
    <row r="16" spans="1:8" s="170" customFormat="1" ht="15" x14ac:dyDescent="0.25">
      <c r="A16" s="191" t="s">
        <v>262</v>
      </c>
      <c r="B16" s="191"/>
      <c r="C16" s="191"/>
      <c r="D16" s="191"/>
      <c r="E16" s="192"/>
      <c r="F16" s="193" t="s">
        <v>8</v>
      </c>
      <c r="G16" s="194"/>
      <c r="H16" s="195"/>
    </row>
    <row r="17" spans="1:8" s="196" customFormat="1" ht="4.9000000000000004" customHeight="1" x14ac:dyDescent="0.15">
      <c r="E17" s="197"/>
      <c r="F17" s="198"/>
      <c r="G17" s="198"/>
      <c r="H17" s="199"/>
    </row>
    <row r="18" spans="1:8" s="170" customFormat="1" ht="15" x14ac:dyDescent="0.25">
      <c r="A18" s="174" t="s">
        <v>5</v>
      </c>
      <c r="B18" s="165"/>
      <c r="C18" s="165"/>
      <c r="D18" s="165"/>
      <c r="E18" s="200"/>
      <c r="F18" s="177" t="s">
        <v>27</v>
      </c>
      <c r="G18" s="177" t="s">
        <v>28</v>
      </c>
      <c r="H18" s="178" t="s">
        <v>29</v>
      </c>
    </row>
    <row r="19" spans="1:8" s="185" customFormat="1" ht="12.75" x14ac:dyDescent="0.2">
      <c r="A19" s="179" t="s">
        <v>83</v>
      </c>
      <c r="B19" s="180"/>
      <c r="C19" s="180"/>
      <c r="D19" s="180"/>
      <c r="E19" s="181"/>
      <c r="F19" s="182"/>
      <c r="G19" s="183">
        <v>2.2000000000000002</v>
      </c>
      <c r="H19" s="184"/>
    </row>
    <row r="20" spans="1:8" s="185" customFormat="1" ht="12.75" x14ac:dyDescent="0.2">
      <c r="A20" s="179" t="s">
        <v>73</v>
      </c>
      <c r="B20" s="180"/>
      <c r="C20" s="180"/>
      <c r="D20" s="180"/>
      <c r="E20" s="181"/>
      <c r="F20" s="182"/>
      <c r="G20" s="183">
        <v>2</v>
      </c>
      <c r="H20" s="184"/>
    </row>
    <row r="21" spans="1:8" s="185" customFormat="1" ht="12.75" x14ac:dyDescent="0.2">
      <c r="A21" s="179" t="s">
        <v>24</v>
      </c>
      <c r="B21" s="180"/>
      <c r="C21" s="180"/>
      <c r="D21" s="180"/>
      <c r="E21" s="181"/>
      <c r="F21" s="182"/>
      <c r="G21" s="183">
        <v>0.75</v>
      </c>
      <c r="H21" s="184"/>
    </row>
    <row r="22" spans="1:8" s="185" customFormat="1" ht="12.75" x14ac:dyDescent="0.2">
      <c r="A22" s="179" t="s">
        <v>9</v>
      </c>
      <c r="B22" s="180"/>
      <c r="C22" s="180"/>
      <c r="D22" s="180"/>
      <c r="E22" s="181"/>
      <c r="F22" s="182"/>
      <c r="G22" s="183">
        <v>1</v>
      </c>
      <c r="H22" s="184"/>
    </row>
    <row r="23" spans="1:8" s="185" customFormat="1" ht="12.75" x14ac:dyDescent="0.2">
      <c r="A23" s="179" t="s">
        <v>22</v>
      </c>
      <c r="B23" s="180"/>
      <c r="C23" s="180"/>
      <c r="D23" s="180"/>
      <c r="E23" s="181"/>
      <c r="F23" s="182"/>
      <c r="G23" s="183">
        <v>1</v>
      </c>
      <c r="H23" s="184"/>
    </row>
    <row r="24" spans="1:8" s="185" customFormat="1" ht="12.75" x14ac:dyDescent="0.2">
      <c r="A24" s="179" t="s">
        <v>98</v>
      </c>
      <c r="B24" s="180"/>
      <c r="C24" s="180"/>
      <c r="D24" s="180"/>
      <c r="E24" s="181"/>
      <c r="F24" s="182"/>
      <c r="G24" s="183">
        <v>3.5</v>
      </c>
      <c r="H24" s="184"/>
    </row>
    <row r="25" spans="1:8" s="185" customFormat="1" ht="12.75" x14ac:dyDescent="0.2">
      <c r="A25" s="179" t="s">
        <v>72</v>
      </c>
      <c r="B25" s="180"/>
      <c r="C25" s="180"/>
      <c r="D25" s="180"/>
      <c r="E25" s="181"/>
      <c r="F25" s="182"/>
      <c r="G25" s="183">
        <v>0.4</v>
      </c>
      <c r="H25" s="184"/>
    </row>
    <row r="26" spans="1:8" s="185" customFormat="1" ht="12.75" x14ac:dyDescent="0.2">
      <c r="A26" s="179" t="s">
        <v>3</v>
      </c>
      <c r="B26" s="180"/>
      <c r="C26" s="180"/>
      <c r="D26" s="180"/>
      <c r="E26" s="181"/>
      <c r="F26" s="182"/>
      <c r="G26" s="183">
        <v>0.35</v>
      </c>
      <c r="H26" s="184"/>
    </row>
    <row r="27" spans="1:8" s="185" customFormat="1" ht="12.75" x14ac:dyDescent="0.2">
      <c r="A27" s="179" t="s">
        <v>2</v>
      </c>
      <c r="B27" s="180"/>
      <c r="C27" s="180"/>
      <c r="D27" s="180"/>
      <c r="E27" s="181"/>
      <c r="F27" s="182"/>
      <c r="G27" s="183">
        <v>0.35</v>
      </c>
      <c r="H27" s="184"/>
    </row>
    <row r="28" spans="1:8" s="185" customFormat="1" ht="12.75" x14ac:dyDescent="0.2">
      <c r="A28" s="179" t="s">
        <v>95</v>
      </c>
      <c r="B28" s="180"/>
      <c r="C28" s="180"/>
      <c r="D28" s="180"/>
      <c r="E28" s="181"/>
      <c r="F28" s="182"/>
      <c r="G28" s="183">
        <v>0.35</v>
      </c>
      <c r="H28" s="184"/>
    </row>
    <row r="29" spans="1:8" s="185" customFormat="1" ht="12.75" x14ac:dyDescent="0.2">
      <c r="A29" s="179" t="s">
        <v>85</v>
      </c>
      <c r="B29" s="180"/>
      <c r="C29" s="180"/>
      <c r="D29" s="180"/>
      <c r="E29" s="181"/>
      <c r="F29" s="182"/>
      <c r="G29" s="183">
        <v>0.35</v>
      </c>
      <c r="H29" s="184"/>
    </row>
    <row r="30" spans="1:8" s="185" customFormat="1" ht="12.75" x14ac:dyDescent="0.2">
      <c r="A30" s="179" t="s">
        <v>86</v>
      </c>
      <c r="B30" s="180"/>
      <c r="C30" s="180"/>
      <c r="D30" s="180"/>
      <c r="E30" s="181"/>
      <c r="F30" s="182"/>
      <c r="G30" s="183">
        <v>0.8</v>
      </c>
      <c r="H30" s="184"/>
    </row>
    <row r="31" spans="1:8" s="185" customFormat="1" ht="12.75" x14ac:dyDescent="0.2">
      <c r="A31" s="179" t="s">
        <v>97</v>
      </c>
      <c r="B31" s="180"/>
      <c r="C31" s="180"/>
      <c r="D31" s="180"/>
      <c r="E31" s="181"/>
      <c r="F31" s="182"/>
      <c r="G31" s="183">
        <v>0.35</v>
      </c>
      <c r="H31" s="184"/>
    </row>
    <row r="32" spans="1:8" s="185" customFormat="1" ht="12.75" x14ac:dyDescent="0.2">
      <c r="A32" s="179" t="s">
        <v>87</v>
      </c>
      <c r="B32" s="180"/>
      <c r="C32" s="180"/>
      <c r="D32" s="180"/>
      <c r="E32" s="181"/>
      <c r="F32" s="182"/>
      <c r="G32" s="183">
        <v>0.35</v>
      </c>
      <c r="H32" s="184"/>
    </row>
    <row r="33" spans="1:8" s="185" customFormat="1" ht="12.75" x14ac:dyDescent="0.2">
      <c r="A33" s="179" t="s">
        <v>88</v>
      </c>
      <c r="B33" s="180"/>
      <c r="C33" s="180"/>
      <c r="D33" s="180"/>
      <c r="E33" s="181"/>
      <c r="F33" s="182"/>
      <c r="G33" s="183">
        <v>0.35</v>
      </c>
      <c r="H33" s="184"/>
    </row>
    <row r="34" spans="1:8" s="185" customFormat="1" ht="12.75" x14ac:dyDescent="0.2">
      <c r="A34" s="179" t="s">
        <v>96</v>
      </c>
      <c r="B34" s="180"/>
      <c r="C34" s="180"/>
      <c r="D34" s="180"/>
      <c r="E34" s="181"/>
      <c r="F34" s="182"/>
      <c r="G34" s="183">
        <v>0.35</v>
      </c>
      <c r="H34" s="184"/>
    </row>
    <row r="35" spans="1:8" s="185" customFormat="1" ht="12.75" x14ac:dyDescent="0.2">
      <c r="A35" s="179" t="s">
        <v>91</v>
      </c>
      <c r="B35" s="180"/>
      <c r="C35" s="180"/>
      <c r="D35" s="180"/>
      <c r="E35" s="181"/>
      <c r="F35" s="182"/>
      <c r="G35" s="183">
        <v>0.3</v>
      </c>
      <c r="H35" s="184"/>
    </row>
    <row r="36" spans="1:8" s="185" customFormat="1" ht="12.75" x14ac:dyDescent="0.2">
      <c r="A36" s="179" t="s">
        <v>92</v>
      </c>
      <c r="B36" s="180"/>
      <c r="C36" s="180"/>
      <c r="D36" s="180"/>
      <c r="E36" s="181"/>
      <c r="F36" s="182"/>
      <c r="G36" s="183">
        <v>0.3</v>
      </c>
      <c r="H36" s="184"/>
    </row>
    <row r="37" spans="1:8" s="185" customFormat="1" ht="12.75" x14ac:dyDescent="0.2">
      <c r="A37" s="179" t="s">
        <v>93</v>
      </c>
      <c r="B37" s="180"/>
      <c r="C37" s="180"/>
      <c r="D37" s="180"/>
      <c r="E37" s="181"/>
      <c r="F37" s="182"/>
      <c r="G37" s="183">
        <v>0.3</v>
      </c>
      <c r="H37" s="184"/>
    </row>
    <row r="38" spans="1:8" s="185" customFormat="1" ht="12.75" x14ac:dyDescent="0.2">
      <c r="A38" s="179" t="s">
        <v>94</v>
      </c>
      <c r="B38" s="180"/>
      <c r="C38" s="180"/>
      <c r="D38" s="180"/>
      <c r="E38" s="181"/>
      <c r="F38" s="182"/>
      <c r="G38" s="183">
        <v>0.3</v>
      </c>
      <c r="H38" s="184"/>
    </row>
    <row r="39" spans="1:8" s="185" customFormat="1" ht="12.75" x14ac:dyDescent="0.2">
      <c r="A39" s="179" t="s">
        <v>105</v>
      </c>
      <c r="B39" s="180"/>
      <c r="C39" s="180"/>
      <c r="D39" s="180"/>
      <c r="E39" s="181"/>
      <c r="F39" s="182"/>
      <c r="G39" s="183">
        <v>0.3</v>
      </c>
      <c r="H39" s="184"/>
    </row>
    <row r="40" spans="1:8" s="185" customFormat="1" ht="12.75" x14ac:dyDescent="0.2">
      <c r="A40" s="179" t="s">
        <v>89</v>
      </c>
      <c r="B40" s="180"/>
      <c r="C40" s="180"/>
      <c r="D40" s="180"/>
      <c r="E40" s="181"/>
      <c r="F40" s="182"/>
      <c r="G40" s="183">
        <v>0.6</v>
      </c>
      <c r="H40" s="184"/>
    </row>
    <row r="41" spans="1:8" s="185" customFormat="1" ht="12.75" x14ac:dyDescent="0.2">
      <c r="A41" s="179" t="s">
        <v>90</v>
      </c>
      <c r="B41" s="180"/>
      <c r="C41" s="180"/>
      <c r="D41" s="180"/>
      <c r="E41" s="181"/>
      <c r="F41" s="182"/>
      <c r="G41" s="183">
        <v>0.4</v>
      </c>
      <c r="H41" s="184"/>
    </row>
    <row r="42" spans="1:8" s="170" customFormat="1" ht="15" x14ac:dyDescent="0.25">
      <c r="A42" s="165"/>
      <c r="B42" s="165"/>
      <c r="C42" s="165"/>
      <c r="E42" s="201"/>
      <c r="F42" s="193" t="s">
        <v>6</v>
      </c>
      <c r="G42" s="194"/>
      <c r="H42" s="195"/>
    </row>
    <row r="43" spans="1:8" s="196" customFormat="1" ht="4.9000000000000004" customHeight="1" x14ac:dyDescent="0.15">
      <c r="E43" s="197"/>
      <c r="H43" s="202"/>
    </row>
    <row r="44" spans="1:8" s="170" customFormat="1" ht="15" x14ac:dyDescent="0.25">
      <c r="A44" s="203" t="s">
        <v>13</v>
      </c>
      <c r="B44" s="203"/>
      <c r="C44" s="203"/>
      <c r="D44" s="204"/>
      <c r="E44" s="205"/>
      <c r="F44" s="177" t="s">
        <v>27</v>
      </c>
      <c r="G44" s="177" t="s">
        <v>28</v>
      </c>
      <c r="H44" s="178" t="s">
        <v>29</v>
      </c>
    </row>
    <row r="45" spans="1:8" s="185" customFormat="1" ht="12.75" x14ac:dyDescent="0.2">
      <c r="A45" s="179" t="s">
        <v>30</v>
      </c>
      <c r="B45" s="180"/>
      <c r="C45" s="180"/>
      <c r="D45" s="180"/>
      <c r="E45" s="181"/>
      <c r="F45" s="182"/>
      <c r="G45" s="183">
        <v>1.2</v>
      </c>
      <c r="H45" s="184"/>
    </row>
    <row r="46" spans="1:8" s="185" customFormat="1" ht="12.75" x14ac:dyDescent="0.2">
      <c r="A46" s="179" t="s">
        <v>31</v>
      </c>
      <c r="B46" s="180"/>
      <c r="C46" s="180"/>
      <c r="D46" s="180"/>
      <c r="E46" s="181"/>
      <c r="F46" s="182"/>
      <c r="G46" s="183">
        <v>1.2</v>
      </c>
      <c r="H46" s="184"/>
    </row>
    <row r="47" spans="1:8" s="185" customFormat="1" ht="12.75" x14ac:dyDescent="0.2">
      <c r="A47" s="179" t="s">
        <v>32</v>
      </c>
      <c r="B47" s="180"/>
      <c r="C47" s="180"/>
      <c r="D47" s="180"/>
      <c r="E47" s="181"/>
      <c r="F47" s="182"/>
      <c r="G47" s="183">
        <v>1.2</v>
      </c>
      <c r="H47" s="184"/>
    </row>
    <row r="48" spans="1:8" s="185" customFormat="1" ht="12.75" x14ac:dyDescent="0.2">
      <c r="A48" s="179" t="s">
        <v>33</v>
      </c>
      <c r="B48" s="180"/>
      <c r="C48" s="180"/>
      <c r="D48" s="180"/>
      <c r="E48" s="181"/>
      <c r="F48" s="182"/>
      <c r="G48" s="183">
        <v>1.2</v>
      </c>
      <c r="H48" s="184"/>
    </row>
    <row r="49" spans="1:8" s="185" customFormat="1" ht="12.75" x14ac:dyDescent="0.2">
      <c r="A49" s="179" t="s">
        <v>34</v>
      </c>
      <c r="B49" s="180"/>
      <c r="C49" s="180"/>
      <c r="D49" s="180"/>
      <c r="E49" s="181"/>
      <c r="F49" s="182"/>
      <c r="G49" s="183">
        <v>1.2</v>
      </c>
      <c r="H49" s="184"/>
    </row>
    <row r="50" spans="1:8" s="185" customFormat="1" ht="12.75" x14ac:dyDescent="0.2">
      <c r="A50" s="179" t="s">
        <v>35</v>
      </c>
      <c r="B50" s="180"/>
      <c r="C50" s="180"/>
      <c r="D50" s="180"/>
      <c r="E50" s="181"/>
      <c r="F50" s="182"/>
      <c r="G50" s="183">
        <v>1.2</v>
      </c>
      <c r="H50" s="184"/>
    </row>
    <row r="51" spans="1:8" s="185" customFormat="1" ht="12.75" x14ac:dyDescent="0.2">
      <c r="A51" s="179" t="s">
        <v>36</v>
      </c>
      <c r="B51" s="180"/>
      <c r="C51" s="180"/>
      <c r="D51" s="180"/>
      <c r="E51" s="181"/>
      <c r="F51" s="182"/>
      <c r="G51" s="183">
        <v>1.2</v>
      </c>
      <c r="H51" s="184"/>
    </row>
    <row r="52" spans="1:8" s="185" customFormat="1" ht="12.75" x14ac:dyDescent="0.2">
      <c r="A52" s="179" t="s">
        <v>37</v>
      </c>
      <c r="B52" s="180"/>
      <c r="C52" s="180"/>
      <c r="D52" s="180"/>
      <c r="E52" s="181"/>
      <c r="F52" s="182"/>
      <c r="G52" s="183">
        <v>1.2</v>
      </c>
      <c r="H52" s="184"/>
    </row>
    <row r="53" spans="1:8" s="185" customFormat="1" ht="12.75" x14ac:dyDescent="0.2">
      <c r="A53" s="179" t="s">
        <v>38</v>
      </c>
      <c r="B53" s="180"/>
      <c r="C53" s="180"/>
      <c r="D53" s="180"/>
      <c r="E53" s="181"/>
      <c r="F53" s="182"/>
      <c r="G53" s="183">
        <v>1.2</v>
      </c>
      <c r="H53" s="184"/>
    </row>
    <row r="54" spans="1:8" s="185" customFormat="1" ht="12.75" x14ac:dyDescent="0.2">
      <c r="A54" s="179" t="s">
        <v>39</v>
      </c>
      <c r="B54" s="180"/>
      <c r="C54" s="180"/>
      <c r="D54" s="180"/>
      <c r="E54" s="181"/>
      <c r="F54" s="182"/>
      <c r="G54" s="183">
        <v>1.2</v>
      </c>
      <c r="H54" s="184"/>
    </row>
    <row r="55" spans="1:8" s="185" customFormat="1" ht="12.75" x14ac:dyDescent="0.2">
      <c r="A55" s="179" t="s">
        <v>40</v>
      </c>
      <c r="B55" s="180"/>
      <c r="C55" s="180"/>
      <c r="D55" s="180"/>
      <c r="E55" s="181"/>
      <c r="F55" s="182"/>
      <c r="G55" s="183">
        <v>1.2</v>
      </c>
      <c r="H55" s="184"/>
    </row>
    <row r="56" spans="1:8" s="185" customFormat="1" ht="12.75" x14ac:dyDescent="0.2">
      <c r="A56" s="179" t="s">
        <v>41</v>
      </c>
      <c r="B56" s="180"/>
      <c r="C56" s="180"/>
      <c r="D56" s="180"/>
      <c r="E56" s="181"/>
      <c r="F56" s="182"/>
      <c r="G56" s="183">
        <v>1.2</v>
      </c>
      <c r="H56" s="184"/>
    </row>
    <row r="57" spans="1:8" s="185" customFormat="1" ht="12.75" x14ac:dyDescent="0.2">
      <c r="A57" s="179" t="s">
        <v>42</v>
      </c>
      <c r="B57" s="180"/>
      <c r="C57" s="180"/>
      <c r="D57" s="180"/>
      <c r="E57" s="181"/>
      <c r="F57" s="182"/>
      <c r="G57" s="183">
        <v>1.2</v>
      </c>
      <c r="H57" s="184"/>
    </row>
    <row r="58" spans="1:8" s="185" customFormat="1" ht="12.75" x14ac:dyDescent="0.2">
      <c r="A58" s="179" t="s">
        <v>265</v>
      </c>
      <c r="B58" s="180"/>
      <c r="C58" s="180"/>
      <c r="D58" s="180"/>
      <c r="E58" s="181"/>
      <c r="F58" s="182"/>
      <c r="G58" s="183">
        <v>1.2</v>
      </c>
      <c r="H58" s="184"/>
    </row>
    <row r="59" spans="1:8" s="185" customFormat="1" ht="12.75" x14ac:dyDescent="0.2">
      <c r="A59" s="179" t="s">
        <v>43</v>
      </c>
      <c r="B59" s="180"/>
      <c r="C59" s="180"/>
      <c r="D59" s="180"/>
      <c r="E59" s="181"/>
      <c r="F59" s="182"/>
      <c r="G59" s="183">
        <v>1.2</v>
      </c>
      <c r="H59" s="184"/>
    </row>
    <row r="60" spans="1:8" s="185" customFormat="1" ht="12.75" x14ac:dyDescent="0.2">
      <c r="A60" s="179" t="s">
        <v>44</v>
      </c>
      <c r="B60" s="180"/>
      <c r="C60" s="180"/>
      <c r="D60" s="180"/>
      <c r="E60" s="181"/>
      <c r="F60" s="182"/>
      <c r="G60" s="183">
        <v>1.2</v>
      </c>
      <c r="H60" s="184"/>
    </row>
    <row r="61" spans="1:8" s="201" customFormat="1" ht="15" x14ac:dyDescent="0.25">
      <c r="A61" s="200"/>
      <c r="B61" s="200"/>
      <c r="C61" s="200"/>
      <c r="D61" s="200"/>
      <c r="E61" s="200"/>
      <c r="F61" s="193" t="s">
        <v>15</v>
      </c>
      <c r="G61" s="194"/>
      <c r="H61" s="195"/>
    </row>
    <row r="62" spans="1:8" s="170" customFormat="1" ht="15" x14ac:dyDescent="0.25">
      <c r="A62" s="203" t="s">
        <v>100</v>
      </c>
      <c r="B62" s="203"/>
      <c r="C62" s="203"/>
      <c r="D62" s="203"/>
      <c r="E62" s="206"/>
      <c r="F62" s="177" t="s">
        <v>27</v>
      </c>
      <c r="G62" s="177" t="s">
        <v>28</v>
      </c>
      <c r="H62" s="178" t="s">
        <v>29</v>
      </c>
    </row>
    <row r="63" spans="1:8" s="185" customFormat="1" ht="12.75" x14ac:dyDescent="0.2">
      <c r="A63" s="188" t="s">
        <v>71</v>
      </c>
      <c r="B63" s="189"/>
      <c r="C63" s="189"/>
      <c r="D63" s="189"/>
      <c r="E63" s="190"/>
      <c r="F63" s="182"/>
      <c r="G63" s="183">
        <v>12</v>
      </c>
      <c r="H63" s="184"/>
    </row>
    <row r="64" spans="1:8" s="185" customFormat="1" ht="12.75" x14ac:dyDescent="0.2">
      <c r="A64" s="186" t="s">
        <v>1</v>
      </c>
      <c r="B64" s="187"/>
      <c r="C64" s="187"/>
      <c r="D64" s="187"/>
      <c r="E64" s="181"/>
      <c r="F64" s="182"/>
      <c r="G64" s="183">
        <v>9.5</v>
      </c>
      <c r="H64" s="184"/>
    </row>
    <row r="65" spans="1:8" s="185" customFormat="1" ht="12.75" x14ac:dyDescent="0.2">
      <c r="A65" s="179" t="s">
        <v>0</v>
      </c>
      <c r="B65" s="180"/>
      <c r="C65" s="180"/>
      <c r="D65" s="180"/>
      <c r="E65" s="181"/>
      <c r="F65" s="182"/>
      <c r="G65" s="183">
        <v>9</v>
      </c>
      <c r="H65" s="184"/>
    </row>
    <row r="66" spans="1:8" s="185" customFormat="1" ht="12.75" x14ac:dyDescent="0.2">
      <c r="A66" s="179" t="s">
        <v>19</v>
      </c>
      <c r="B66" s="180"/>
      <c r="C66" s="180"/>
      <c r="D66" s="180"/>
      <c r="E66" s="181"/>
      <c r="F66" s="182"/>
      <c r="G66" s="183">
        <v>5</v>
      </c>
      <c r="H66" s="184"/>
    </row>
    <row r="67" spans="1:8" s="185" customFormat="1" ht="12.75" x14ac:dyDescent="0.2">
      <c r="A67" s="179" t="s">
        <v>25</v>
      </c>
      <c r="B67" s="180"/>
      <c r="C67" s="180"/>
      <c r="D67" s="180"/>
      <c r="E67" s="181"/>
      <c r="F67" s="182"/>
      <c r="G67" s="183">
        <v>7.5</v>
      </c>
      <c r="H67" s="184"/>
    </row>
    <row r="68" spans="1:8" s="185" customFormat="1" ht="12.75" x14ac:dyDescent="0.2">
      <c r="A68" s="179" t="s">
        <v>99</v>
      </c>
      <c r="B68" s="180"/>
      <c r="C68" s="180"/>
      <c r="D68" s="180"/>
      <c r="E68" s="181"/>
      <c r="F68" s="182"/>
      <c r="G68" s="207">
        <v>4.75</v>
      </c>
      <c r="H68" s="184"/>
    </row>
    <row r="69" spans="1:8" s="185" customFormat="1" ht="12.75" x14ac:dyDescent="0.2">
      <c r="A69" s="179" t="s">
        <v>21</v>
      </c>
      <c r="B69" s="180"/>
      <c r="C69" s="180"/>
      <c r="D69" s="180"/>
      <c r="E69" s="181"/>
      <c r="F69" s="182"/>
      <c r="G69" s="183">
        <v>2.25</v>
      </c>
      <c r="H69" s="184"/>
    </row>
    <row r="70" spans="1:8" s="185" customFormat="1" ht="12.75" x14ac:dyDescent="0.2">
      <c r="A70" s="179" t="s">
        <v>103</v>
      </c>
      <c r="B70" s="180"/>
      <c r="C70" s="180"/>
      <c r="D70" s="180"/>
      <c r="E70" s="181"/>
      <c r="F70" s="182"/>
      <c r="G70" s="183">
        <v>5.5</v>
      </c>
      <c r="H70" s="184"/>
    </row>
    <row r="71" spans="1:8" s="185" customFormat="1" ht="12.75" x14ac:dyDescent="0.2">
      <c r="A71" s="179" t="s">
        <v>104</v>
      </c>
      <c r="B71" s="180"/>
      <c r="C71" s="180"/>
      <c r="D71" s="180"/>
      <c r="E71" s="181"/>
      <c r="F71" s="182"/>
      <c r="G71" s="183">
        <v>3</v>
      </c>
      <c r="H71" s="184"/>
    </row>
    <row r="72" spans="1:8" s="185" customFormat="1" ht="12.75" x14ac:dyDescent="0.2">
      <c r="A72" s="179" t="s">
        <v>277</v>
      </c>
      <c r="B72" s="180"/>
      <c r="C72" s="180"/>
      <c r="D72" s="180"/>
      <c r="E72" s="181"/>
      <c r="F72" s="182"/>
      <c r="G72" s="183">
        <v>1.5</v>
      </c>
      <c r="H72" s="184"/>
    </row>
    <row r="73" spans="1:8" s="170" customFormat="1" ht="15" x14ac:dyDescent="0.25">
      <c r="A73" s="165"/>
      <c r="B73" s="165"/>
      <c r="C73" s="165"/>
      <c r="D73" s="165"/>
      <c r="E73" s="200"/>
      <c r="F73" s="193" t="s">
        <v>7</v>
      </c>
      <c r="G73" s="194"/>
      <c r="H73" s="208"/>
    </row>
    <row r="74" spans="1:8" s="196" customFormat="1" ht="4.9000000000000004" customHeight="1" x14ac:dyDescent="0.15">
      <c r="E74" s="197"/>
      <c r="H74" s="202"/>
    </row>
    <row r="75" spans="1:8" s="170" customFormat="1" ht="15" x14ac:dyDescent="0.25">
      <c r="A75" s="203" t="s">
        <v>45</v>
      </c>
      <c r="B75" s="203"/>
      <c r="C75" s="203"/>
      <c r="D75" s="203"/>
      <c r="E75" s="206"/>
      <c r="F75" s="177" t="s">
        <v>27</v>
      </c>
      <c r="G75" s="177" t="s">
        <v>28</v>
      </c>
      <c r="H75" s="178" t="s">
        <v>29</v>
      </c>
    </row>
    <row r="76" spans="1:8" s="185" customFormat="1" ht="12.75" x14ac:dyDescent="0.2">
      <c r="A76" s="179" t="s">
        <v>74</v>
      </c>
      <c r="B76" s="180"/>
      <c r="C76" s="180"/>
      <c r="D76" s="180"/>
      <c r="E76" s="181"/>
      <c r="F76" s="182"/>
      <c r="G76" s="183">
        <v>2.75</v>
      </c>
      <c r="H76" s="184"/>
    </row>
    <row r="77" spans="1:8" s="185" customFormat="1" ht="12.75" x14ac:dyDescent="0.2">
      <c r="A77" s="179" t="s">
        <v>75</v>
      </c>
      <c r="B77" s="180"/>
      <c r="C77" s="180"/>
      <c r="D77" s="180"/>
      <c r="E77" s="181"/>
      <c r="F77" s="182"/>
      <c r="G77" s="183">
        <v>2.75</v>
      </c>
      <c r="H77" s="184"/>
    </row>
    <row r="78" spans="1:8" s="185" customFormat="1" ht="12.75" x14ac:dyDescent="0.2">
      <c r="A78" s="179" t="s">
        <v>76</v>
      </c>
      <c r="B78" s="180"/>
      <c r="C78" s="180"/>
      <c r="D78" s="180"/>
      <c r="E78" s="181"/>
      <c r="F78" s="182"/>
      <c r="G78" s="183">
        <v>2.75</v>
      </c>
      <c r="H78" s="184"/>
    </row>
    <row r="79" spans="1:8" s="185" customFormat="1" ht="12.75" x14ac:dyDescent="0.2">
      <c r="A79" s="179" t="s">
        <v>77</v>
      </c>
      <c r="B79" s="180"/>
      <c r="C79" s="180"/>
      <c r="D79" s="180"/>
      <c r="E79" s="181"/>
      <c r="F79" s="182"/>
      <c r="G79" s="183">
        <v>2.75</v>
      </c>
      <c r="H79" s="184"/>
    </row>
    <row r="80" spans="1:8" s="185" customFormat="1" ht="12.75" x14ac:dyDescent="0.2">
      <c r="A80" s="179" t="s">
        <v>78</v>
      </c>
      <c r="B80" s="180"/>
      <c r="C80" s="180"/>
      <c r="D80" s="180"/>
      <c r="E80" s="181"/>
      <c r="F80" s="182"/>
      <c r="G80" s="183">
        <v>2.75</v>
      </c>
      <c r="H80" s="184"/>
    </row>
    <row r="81" spans="1:8" s="185" customFormat="1" ht="12.75" x14ac:dyDescent="0.2">
      <c r="A81" s="179" t="s">
        <v>79</v>
      </c>
      <c r="B81" s="180"/>
      <c r="C81" s="180"/>
      <c r="D81" s="180"/>
      <c r="E81" s="181"/>
      <c r="F81" s="182"/>
      <c r="G81" s="183">
        <v>2.75</v>
      </c>
      <c r="H81" s="184"/>
    </row>
    <row r="82" spans="1:8" s="185" customFormat="1" ht="12.75" x14ac:dyDescent="0.2">
      <c r="A82" s="179" t="s">
        <v>80</v>
      </c>
      <c r="B82" s="180"/>
      <c r="C82" s="180"/>
      <c r="D82" s="180"/>
      <c r="E82" s="181"/>
      <c r="F82" s="182"/>
      <c r="G82" s="183">
        <v>2.75</v>
      </c>
      <c r="H82" s="184"/>
    </row>
    <row r="83" spans="1:8" s="185" customFormat="1" ht="12.75" x14ac:dyDescent="0.2">
      <c r="A83" s="179" t="s">
        <v>81</v>
      </c>
      <c r="B83" s="180"/>
      <c r="C83" s="180"/>
      <c r="D83" s="180"/>
      <c r="E83" s="181"/>
      <c r="F83" s="182"/>
      <c r="G83" s="183">
        <v>2.75</v>
      </c>
      <c r="H83" s="184"/>
    </row>
    <row r="84" spans="1:8" s="185" customFormat="1" ht="12.75" x14ac:dyDescent="0.2">
      <c r="A84" s="179" t="s">
        <v>82</v>
      </c>
      <c r="B84" s="180"/>
      <c r="C84" s="180"/>
      <c r="D84" s="180"/>
      <c r="E84" s="181"/>
      <c r="F84" s="182"/>
      <c r="G84" s="183">
        <v>2.75</v>
      </c>
      <c r="H84" s="184"/>
    </row>
    <row r="85" spans="1:8" s="170" customFormat="1" ht="15" x14ac:dyDescent="0.25">
      <c r="A85" s="165"/>
      <c r="B85" s="165"/>
      <c r="C85" s="165"/>
      <c r="D85" s="165"/>
      <c r="E85" s="200"/>
      <c r="F85" s="193" t="s">
        <v>16</v>
      </c>
      <c r="G85" s="194"/>
      <c r="H85" s="195"/>
    </row>
    <row r="86" spans="1:8" s="196" customFormat="1" ht="4.9000000000000004" customHeight="1" x14ac:dyDescent="0.15">
      <c r="E86" s="197"/>
      <c r="H86" s="202"/>
    </row>
    <row r="87" spans="1:8" s="170" customFormat="1" ht="15" x14ac:dyDescent="0.25">
      <c r="A87" s="203" t="s">
        <v>46</v>
      </c>
      <c r="B87" s="203"/>
      <c r="C87" s="203"/>
      <c r="D87" s="203"/>
      <c r="E87" s="206"/>
      <c r="F87" s="177" t="s">
        <v>27</v>
      </c>
      <c r="G87" s="177" t="s">
        <v>28</v>
      </c>
      <c r="H87" s="178" t="s">
        <v>29</v>
      </c>
    </row>
    <row r="88" spans="1:8" s="185" customFormat="1" ht="12.75" x14ac:dyDescent="0.2">
      <c r="A88" s="179" t="s">
        <v>47</v>
      </c>
      <c r="B88" s="180"/>
      <c r="C88" s="180"/>
      <c r="D88" s="180"/>
      <c r="E88" s="181"/>
      <c r="F88" s="182"/>
      <c r="G88" s="183">
        <v>3.25</v>
      </c>
      <c r="H88" s="184"/>
    </row>
    <row r="89" spans="1:8" s="185" customFormat="1" ht="12.75" x14ac:dyDescent="0.2">
      <c r="A89" s="179" t="s">
        <v>48</v>
      </c>
      <c r="B89" s="180"/>
      <c r="C89" s="180"/>
      <c r="D89" s="180"/>
      <c r="E89" s="181"/>
      <c r="F89" s="182"/>
      <c r="G89" s="183">
        <v>3.25</v>
      </c>
      <c r="H89" s="184"/>
    </row>
    <row r="90" spans="1:8" s="185" customFormat="1" ht="12.75" x14ac:dyDescent="0.2">
      <c r="A90" s="179" t="s">
        <v>49</v>
      </c>
      <c r="B90" s="180"/>
      <c r="C90" s="180"/>
      <c r="D90" s="180"/>
      <c r="E90" s="181"/>
      <c r="F90" s="182"/>
      <c r="G90" s="183">
        <v>3.25</v>
      </c>
      <c r="H90" s="184"/>
    </row>
    <row r="91" spans="1:8" s="185" customFormat="1" ht="12.75" x14ac:dyDescent="0.2">
      <c r="A91" s="179" t="s">
        <v>50</v>
      </c>
      <c r="B91" s="180"/>
      <c r="C91" s="180"/>
      <c r="D91" s="180"/>
      <c r="E91" s="181"/>
      <c r="F91" s="182"/>
      <c r="G91" s="183">
        <v>3.25</v>
      </c>
      <c r="H91" s="184"/>
    </row>
    <row r="92" spans="1:8" s="185" customFormat="1" ht="12.75" x14ac:dyDescent="0.2">
      <c r="A92" s="179" t="s">
        <v>51</v>
      </c>
      <c r="B92" s="180"/>
      <c r="C92" s="180"/>
      <c r="D92" s="180"/>
      <c r="E92" s="181"/>
      <c r="F92" s="182"/>
      <c r="G92" s="183">
        <v>3.25</v>
      </c>
      <c r="H92" s="184"/>
    </row>
    <row r="93" spans="1:8" s="185" customFormat="1" ht="12.75" x14ac:dyDescent="0.2">
      <c r="A93" s="179" t="s">
        <v>52</v>
      </c>
      <c r="B93" s="180"/>
      <c r="C93" s="180"/>
      <c r="D93" s="180"/>
      <c r="E93" s="181"/>
      <c r="F93" s="182"/>
      <c r="G93" s="183">
        <v>3.25</v>
      </c>
      <c r="H93" s="184"/>
    </row>
    <row r="94" spans="1:8" s="185" customFormat="1" ht="12.75" x14ac:dyDescent="0.2">
      <c r="A94" s="179" t="s">
        <v>53</v>
      </c>
      <c r="B94" s="180"/>
      <c r="C94" s="180"/>
      <c r="D94" s="180"/>
      <c r="E94" s="181"/>
      <c r="F94" s="182"/>
      <c r="G94" s="183">
        <v>3.25</v>
      </c>
      <c r="H94" s="184"/>
    </row>
    <row r="95" spans="1:8" s="185" customFormat="1" ht="12.75" x14ac:dyDescent="0.2">
      <c r="A95" s="179" t="s">
        <v>54</v>
      </c>
      <c r="B95" s="180"/>
      <c r="C95" s="180"/>
      <c r="D95" s="180"/>
      <c r="E95" s="181"/>
      <c r="F95" s="182"/>
      <c r="G95" s="183">
        <v>3.25</v>
      </c>
      <c r="H95" s="184"/>
    </row>
    <row r="96" spans="1:8" s="185" customFormat="1" ht="12.75" x14ac:dyDescent="0.2">
      <c r="A96" s="179" t="s">
        <v>55</v>
      </c>
      <c r="B96" s="180"/>
      <c r="C96" s="180"/>
      <c r="D96" s="180"/>
      <c r="E96" s="181"/>
      <c r="F96" s="182"/>
      <c r="G96" s="183">
        <v>3.25</v>
      </c>
      <c r="H96" s="184"/>
    </row>
    <row r="97" spans="1:8" s="185" customFormat="1" ht="12.75" x14ac:dyDescent="0.2">
      <c r="A97" s="179" t="s">
        <v>56</v>
      </c>
      <c r="B97" s="180"/>
      <c r="C97" s="180"/>
      <c r="D97" s="180"/>
      <c r="E97" s="181"/>
      <c r="F97" s="182"/>
      <c r="G97" s="183">
        <v>3.25</v>
      </c>
      <c r="H97" s="184"/>
    </row>
    <row r="98" spans="1:8" s="185" customFormat="1" ht="12.75" x14ac:dyDescent="0.2">
      <c r="A98" s="179" t="s">
        <v>57</v>
      </c>
      <c r="B98" s="180"/>
      <c r="C98" s="180"/>
      <c r="D98" s="180"/>
      <c r="E98" s="181"/>
      <c r="F98" s="182"/>
      <c r="G98" s="183">
        <v>3.25</v>
      </c>
      <c r="H98" s="184"/>
    </row>
    <row r="99" spans="1:8" s="185" customFormat="1" ht="12.75" x14ac:dyDescent="0.2">
      <c r="A99" s="179" t="s">
        <v>65</v>
      </c>
      <c r="B99" s="180"/>
      <c r="C99" s="180"/>
      <c r="D99" s="180"/>
      <c r="E99" s="181"/>
      <c r="F99" s="182"/>
      <c r="G99" s="183">
        <v>3.25</v>
      </c>
      <c r="H99" s="184"/>
    </row>
    <row r="100" spans="1:8" s="185" customFormat="1" ht="12.75" x14ac:dyDescent="0.2">
      <c r="A100" s="179" t="s">
        <v>66</v>
      </c>
      <c r="B100" s="180"/>
      <c r="C100" s="180"/>
      <c r="D100" s="180"/>
      <c r="E100" s="181"/>
      <c r="F100" s="182"/>
      <c r="G100" s="183">
        <v>3.25</v>
      </c>
      <c r="H100" s="184"/>
    </row>
    <row r="101" spans="1:8" s="185" customFormat="1" ht="12.75" x14ac:dyDescent="0.2">
      <c r="A101" s="179" t="s">
        <v>67</v>
      </c>
      <c r="B101" s="180"/>
      <c r="C101" s="180"/>
      <c r="D101" s="180"/>
      <c r="E101" s="181"/>
      <c r="F101" s="182"/>
      <c r="G101" s="183">
        <v>3.25</v>
      </c>
      <c r="H101" s="184"/>
    </row>
    <row r="102" spans="1:8" s="185" customFormat="1" ht="12.75" x14ac:dyDescent="0.2">
      <c r="A102" s="179" t="s">
        <v>68</v>
      </c>
      <c r="B102" s="180"/>
      <c r="C102" s="180"/>
      <c r="D102" s="180"/>
      <c r="E102" s="181"/>
      <c r="F102" s="182"/>
      <c r="G102" s="183">
        <v>3.25</v>
      </c>
      <c r="H102" s="184"/>
    </row>
    <row r="103" spans="1:8" s="185" customFormat="1" ht="12.75" x14ac:dyDescent="0.2">
      <c r="A103" s="179" t="s">
        <v>69</v>
      </c>
      <c r="B103" s="180"/>
      <c r="C103" s="180"/>
      <c r="D103" s="180"/>
      <c r="E103" s="181"/>
      <c r="F103" s="182"/>
      <c r="G103" s="183">
        <v>3.25</v>
      </c>
      <c r="H103" s="184"/>
    </row>
    <row r="104" spans="1:8" s="185" customFormat="1" ht="12.75" x14ac:dyDescent="0.2">
      <c r="A104" s="209"/>
      <c r="B104" s="180" t="s">
        <v>84</v>
      </c>
      <c r="C104" s="180"/>
      <c r="D104" s="180"/>
      <c r="E104" s="181"/>
      <c r="F104" s="182"/>
      <c r="G104" s="183">
        <v>3.25</v>
      </c>
      <c r="H104" s="184"/>
    </row>
    <row r="105" spans="1:8" s="185" customFormat="1" ht="12.75" x14ac:dyDescent="0.2">
      <c r="A105" s="209"/>
      <c r="B105" s="180" t="s">
        <v>84</v>
      </c>
      <c r="C105" s="180"/>
      <c r="D105" s="180"/>
      <c r="E105" s="181"/>
      <c r="F105" s="182"/>
      <c r="G105" s="183">
        <v>3.25</v>
      </c>
      <c r="H105" s="184"/>
    </row>
    <row r="106" spans="1:8" s="185" customFormat="1" ht="12.75" x14ac:dyDescent="0.2">
      <c r="A106" s="209"/>
      <c r="B106" s="180" t="s">
        <v>84</v>
      </c>
      <c r="C106" s="180"/>
      <c r="D106" s="180"/>
      <c r="E106" s="181"/>
      <c r="F106" s="182"/>
      <c r="G106" s="183">
        <v>3.25</v>
      </c>
      <c r="H106" s="184"/>
    </row>
    <row r="107" spans="1:8" s="185" customFormat="1" ht="12.75" x14ac:dyDescent="0.2">
      <c r="A107" s="209"/>
      <c r="B107" s="180" t="s">
        <v>84</v>
      </c>
      <c r="C107" s="180"/>
      <c r="D107" s="180"/>
      <c r="E107" s="181"/>
      <c r="F107" s="182"/>
      <c r="G107" s="183">
        <v>3.25</v>
      </c>
      <c r="H107" s="184"/>
    </row>
    <row r="108" spans="1:8" s="185" customFormat="1" ht="12.75" x14ac:dyDescent="0.2">
      <c r="A108" s="209"/>
      <c r="B108" s="180" t="s">
        <v>84</v>
      </c>
      <c r="C108" s="180"/>
      <c r="D108" s="180"/>
      <c r="E108" s="181"/>
      <c r="F108" s="182"/>
      <c r="G108" s="183">
        <v>3.25</v>
      </c>
      <c r="H108" s="184"/>
    </row>
    <row r="109" spans="1:8" s="185" customFormat="1" ht="13.5" thickBot="1" x14ac:dyDescent="0.25">
      <c r="A109" s="210"/>
      <c r="B109" s="211" t="s">
        <v>269</v>
      </c>
      <c r="C109" s="212" t="s">
        <v>270</v>
      </c>
      <c r="D109" s="213"/>
      <c r="E109" s="190"/>
      <c r="F109" s="182"/>
      <c r="G109" s="183">
        <v>25</v>
      </c>
      <c r="H109" s="184"/>
    </row>
    <row r="110" spans="1:8" s="170" customFormat="1" ht="14.45" customHeight="1" x14ac:dyDescent="0.25">
      <c r="A110" s="214" t="s">
        <v>271</v>
      </c>
      <c r="B110" s="215"/>
      <c r="C110" s="215"/>
      <c r="D110" s="216"/>
      <c r="E110" s="217"/>
      <c r="F110" s="193" t="s">
        <v>17</v>
      </c>
      <c r="G110" s="194"/>
      <c r="H110" s="195"/>
    </row>
    <row r="111" spans="1:8" s="170" customFormat="1" ht="4.9000000000000004" customHeight="1" thickBot="1" x14ac:dyDescent="0.3">
      <c r="A111" s="218"/>
      <c r="B111" s="219"/>
      <c r="C111" s="219"/>
      <c r="D111" s="220"/>
      <c r="E111" s="217"/>
      <c r="F111" s="221"/>
      <c r="G111" s="221"/>
      <c r="H111" s="222"/>
    </row>
    <row r="112" spans="1:8" s="230" customFormat="1" ht="17.25" thickTop="1" thickBot="1" x14ac:dyDescent="0.3">
      <c r="A112" s="223"/>
      <c r="B112" s="224"/>
      <c r="C112" s="224"/>
      <c r="D112" s="225"/>
      <c r="E112" s="226"/>
      <c r="F112" s="227" t="s">
        <v>64</v>
      </c>
      <c r="G112" s="228"/>
      <c r="H112" s="229"/>
    </row>
    <row r="113" spans="1:8" s="230" customFormat="1" ht="15.75" thickTop="1" x14ac:dyDescent="0.2">
      <c r="A113" s="223"/>
      <c r="B113" s="224"/>
      <c r="C113" s="224"/>
      <c r="D113" s="225"/>
      <c r="E113" s="226"/>
      <c r="F113" s="231" t="s">
        <v>10</v>
      </c>
      <c r="G113" s="232"/>
      <c r="H113" s="233"/>
    </row>
    <row r="114" spans="1:8" s="230" customFormat="1" ht="15" x14ac:dyDescent="0.2">
      <c r="A114" s="223"/>
      <c r="B114" s="224"/>
      <c r="C114" s="224"/>
      <c r="D114" s="225"/>
      <c r="E114" s="226"/>
      <c r="F114" s="234" t="s">
        <v>11</v>
      </c>
      <c r="G114" s="235"/>
      <c r="H114" s="236"/>
    </row>
    <row r="115" spans="1:8" s="230" customFormat="1" ht="15" customHeight="1" x14ac:dyDescent="0.2">
      <c r="A115" s="223"/>
      <c r="B115" s="224"/>
      <c r="C115" s="224"/>
      <c r="D115" s="225"/>
      <c r="E115" s="226"/>
      <c r="F115" s="237" t="s">
        <v>14</v>
      </c>
      <c r="G115" s="238"/>
      <c r="H115" s="236"/>
    </row>
    <row r="116" spans="1:8" s="230" customFormat="1" ht="16.899999999999999" customHeight="1" x14ac:dyDescent="0.2">
      <c r="A116" s="223"/>
      <c r="B116" s="224"/>
      <c r="C116" s="224"/>
      <c r="D116" s="225"/>
      <c r="E116" s="226"/>
      <c r="F116" s="234" t="s">
        <v>12</v>
      </c>
      <c r="G116" s="235"/>
      <c r="H116" s="236"/>
    </row>
    <row r="117" spans="1:8" s="230" customFormat="1" ht="15" customHeight="1" x14ac:dyDescent="0.2">
      <c r="A117" s="239" t="s">
        <v>278</v>
      </c>
      <c r="B117" s="240"/>
      <c r="C117" s="240"/>
      <c r="D117" s="241"/>
      <c r="E117" s="242"/>
      <c r="F117" s="234" t="s">
        <v>58</v>
      </c>
      <c r="G117" s="235"/>
      <c r="H117" s="236"/>
    </row>
    <row r="118" spans="1:8" s="230" customFormat="1" ht="15" customHeight="1" thickBot="1" x14ac:dyDescent="0.25">
      <c r="A118" s="239"/>
      <c r="B118" s="240"/>
      <c r="C118" s="240"/>
      <c r="D118" s="241"/>
      <c r="E118" s="242"/>
      <c r="F118" s="243" t="s">
        <v>59</v>
      </c>
      <c r="G118" s="244"/>
      <c r="H118" s="245"/>
    </row>
    <row r="119" spans="1:8" s="253" customFormat="1" thickTop="1" thickBot="1" x14ac:dyDescent="0.3">
      <c r="A119" s="246" t="s">
        <v>279</v>
      </c>
      <c r="B119" s="247"/>
      <c r="C119" s="247"/>
      <c r="D119" s="248"/>
      <c r="E119" s="249"/>
      <c r="F119" s="250" t="s">
        <v>60</v>
      </c>
      <c r="G119" s="251"/>
      <c r="H119" s="252"/>
    </row>
    <row r="127" spans="1:8" x14ac:dyDescent="0.25">
      <c r="H127" s="254"/>
    </row>
    <row r="128" spans="1:8" x14ac:dyDescent="0.25">
      <c r="H128" s="254"/>
    </row>
    <row r="129" spans="8:8" x14ac:dyDescent="0.25">
      <c r="H129" s="254"/>
    </row>
    <row r="130" spans="8:8" x14ac:dyDescent="0.25">
      <c r="H130" s="254"/>
    </row>
    <row r="131" spans="8:8" x14ac:dyDescent="0.25">
      <c r="H131" s="254"/>
    </row>
    <row r="132" spans="8:8" x14ac:dyDescent="0.25">
      <c r="H132" s="254"/>
    </row>
    <row r="133" spans="8:8" x14ac:dyDescent="0.25">
      <c r="H133" s="254"/>
    </row>
    <row r="134" spans="8:8" x14ac:dyDescent="0.25">
      <c r="H134" s="254"/>
    </row>
    <row r="135" spans="8:8" x14ac:dyDescent="0.25">
      <c r="H135" s="254"/>
    </row>
    <row r="136" spans="8:8" x14ac:dyDescent="0.25">
      <c r="H136" s="254"/>
    </row>
    <row r="137" spans="8:8" x14ac:dyDescent="0.25">
      <c r="H137" s="254"/>
    </row>
    <row r="138" spans="8:8" x14ac:dyDescent="0.25">
      <c r="H138" s="254"/>
    </row>
    <row r="139" spans="8:8" x14ac:dyDescent="0.25">
      <c r="H139" s="254"/>
    </row>
    <row r="140" spans="8:8" x14ac:dyDescent="0.25">
      <c r="H140" s="254"/>
    </row>
  </sheetData>
  <sheetProtection selectLockedCells="1"/>
  <mergeCells count="111">
    <mergeCell ref="A101:D101"/>
    <mergeCell ref="B1:D1"/>
    <mergeCell ref="A93:D93"/>
    <mergeCell ref="A94:D94"/>
    <mergeCell ref="A95:D95"/>
    <mergeCell ref="A96:D96"/>
    <mergeCell ref="A97:D97"/>
    <mergeCell ref="A98:D98"/>
    <mergeCell ref="A99:D99"/>
    <mergeCell ref="A100:D100"/>
    <mergeCell ref="A14:D14"/>
    <mergeCell ref="A16:D16"/>
    <mergeCell ref="A19:D19"/>
    <mergeCell ref="A20:D20"/>
    <mergeCell ref="A21:D21"/>
    <mergeCell ref="A22:D22"/>
    <mergeCell ref="A23:D23"/>
    <mergeCell ref="A24:D24"/>
    <mergeCell ref="B3:D3"/>
    <mergeCell ref="B4:D5"/>
    <mergeCell ref="A6:D6"/>
    <mergeCell ref="A7:D7"/>
    <mergeCell ref="A9:D9"/>
    <mergeCell ref="A11:D11"/>
    <mergeCell ref="A12:D12"/>
    <mergeCell ref="A34:D34"/>
    <mergeCell ref="A35:D35"/>
    <mergeCell ref="A36:D36"/>
    <mergeCell ref="A37:D37"/>
    <mergeCell ref="A38:D38"/>
    <mergeCell ref="A39:D39"/>
    <mergeCell ref="A40:D40"/>
    <mergeCell ref="A41:D41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53:D53"/>
    <mergeCell ref="A54:D54"/>
    <mergeCell ref="A55:D55"/>
    <mergeCell ref="A56:D56"/>
    <mergeCell ref="A57:D57"/>
    <mergeCell ref="A58:D58"/>
    <mergeCell ref="A59:D59"/>
    <mergeCell ref="A60:D60"/>
    <mergeCell ref="A44:C44"/>
    <mergeCell ref="A45:D45"/>
    <mergeCell ref="A46:D46"/>
    <mergeCell ref="A47:D47"/>
    <mergeCell ref="A48:D48"/>
    <mergeCell ref="A49:D49"/>
    <mergeCell ref="A50:D50"/>
    <mergeCell ref="A51:D51"/>
    <mergeCell ref="A52:D52"/>
    <mergeCell ref="A62:D62"/>
    <mergeCell ref="A65:D65"/>
    <mergeCell ref="A66:D66"/>
    <mergeCell ref="A67:D67"/>
    <mergeCell ref="A68:D68"/>
    <mergeCell ref="A69:D69"/>
    <mergeCell ref="A70:D70"/>
    <mergeCell ref="A71:D71"/>
    <mergeCell ref="A72:D72"/>
    <mergeCell ref="A119:D119"/>
    <mergeCell ref="F119:G119"/>
    <mergeCell ref="A102:D102"/>
    <mergeCell ref="A103:D103"/>
    <mergeCell ref="B104:D104"/>
    <mergeCell ref="B105:D105"/>
    <mergeCell ref="B106:D106"/>
    <mergeCell ref="B107:D107"/>
    <mergeCell ref="B108:D108"/>
    <mergeCell ref="A112:D116"/>
    <mergeCell ref="F112:H112"/>
    <mergeCell ref="F113:G113"/>
    <mergeCell ref="F114:G114"/>
    <mergeCell ref="F115:G115"/>
    <mergeCell ref="F116:G116"/>
    <mergeCell ref="A117:D118"/>
    <mergeCell ref="F117:G117"/>
    <mergeCell ref="F118:G118"/>
    <mergeCell ref="A110:D111"/>
    <mergeCell ref="G1:H1"/>
    <mergeCell ref="G3:H3"/>
    <mergeCell ref="F16:G16"/>
    <mergeCell ref="F42:G42"/>
    <mergeCell ref="F61:G61"/>
    <mergeCell ref="F73:G73"/>
    <mergeCell ref="F85:G85"/>
    <mergeCell ref="F110:G110"/>
    <mergeCell ref="A83:D83"/>
    <mergeCell ref="A84:D84"/>
    <mergeCell ref="A87:D87"/>
    <mergeCell ref="A88:D88"/>
    <mergeCell ref="A89:D89"/>
    <mergeCell ref="A90:D90"/>
    <mergeCell ref="A91:D91"/>
    <mergeCell ref="A92:D92"/>
    <mergeCell ref="A75:D75"/>
    <mergeCell ref="A76:D76"/>
    <mergeCell ref="A77:D77"/>
    <mergeCell ref="A78:D78"/>
    <mergeCell ref="A79:D79"/>
    <mergeCell ref="A80:D80"/>
    <mergeCell ref="A81:D81"/>
    <mergeCell ref="A82:D82"/>
  </mergeCells>
  <phoneticPr fontId="1" type="noConversion"/>
  <conditionalFormatting sqref="A6:XFD6">
    <cfRule type="expression" dxfId="181" priority="92" stopIfTrue="1">
      <formula>$F$6&gt;0</formula>
    </cfRule>
  </conditionalFormatting>
  <conditionalFormatting sqref="A7:H7">
    <cfRule type="expression" dxfId="180" priority="91" stopIfTrue="1">
      <formula>$F$7&gt;0</formula>
    </cfRule>
  </conditionalFormatting>
  <conditionalFormatting sqref="A8:H8">
    <cfRule type="expression" dxfId="179" priority="90" stopIfTrue="1">
      <formula>$F$8&gt;0</formula>
    </cfRule>
  </conditionalFormatting>
  <conditionalFormatting sqref="A9:H9">
    <cfRule type="expression" dxfId="178" priority="89" stopIfTrue="1">
      <formula>$F$9&gt;0</formula>
    </cfRule>
  </conditionalFormatting>
  <conditionalFormatting sqref="A10:H10">
    <cfRule type="expression" dxfId="177" priority="88" stopIfTrue="1">
      <formula>$F$10&gt;0</formula>
    </cfRule>
  </conditionalFormatting>
  <conditionalFormatting sqref="A11:H11">
    <cfRule type="expression" dxfId="176" priority="87" stopIfTrue="1">
      <formula>$F$11&gt;0</formula>
    </cfRule>
  </conditionalFormatting>
  <conditionalFormatting sqref="A12:H12">
    <cfRule type="expression" dxfId="175" priority="86" stopIfTrue="1">
      <formula>$F$12&gt;0</formula>
    </cfRule>
  </conditionalFormatting>
  <conditionalFormatting sqref="A13:H13">
    <cfRule type="expression" dxfId="174" priority="85" stopIfTrue="1">
      <formula>$F$13&gt;0</formula>
    </cfRule>
  </conditionalFormatting>
  <conditionalFormatting sqref="A14:H14">
    <cfRule type="expression" dxfId="173" priority="84" stopIfTrue="1">
      <formula>$F$14&gt;0</formula>
    </cfRule>
  </conditionalFormatting>
  <conditionalFormatting sqref="A15:H15">
    <cfRule type="expression" dxfId="172" priority="83" stopIfTrue="1">
      <formula>$F$15&gt;0</formula>
    </cfRule>
  </conditionalFormatting>
  <conditionalFormatting sqref="A19:H19">
    <cfRule type="expression" dxfId="171" priority="81" stopIfTrue="1">
      <formula>$F$19&gt;0</formula>
    </cfRule>
  </conditionalFormatting>
  <conditionalFormatting sqref="A20:H20">
    <cfRule type="expression" dxfId="170" priority="80" stopIfTrue="1">
      <formula>$F$20&gt;0</formula>
    </cfRule>
  </conditionalFormatting>
  <conditionalFormatting sqref="A21:H21">
    <cfRule type="expression" dxfId="169" priority="79" stopIfTrue="1">
      <formula>$F$21&gt;0</formula>
    </cfRule>
  </conditionalFormatting>
  <conditionalFormatting sqref="A22:H22">
    <cfRule type="expression" dxfId="168" priority="78" stopIfTrue="1">
      <formula>$F$22&gt;0</formula>
    </cfRule>
  </conditionalFormatting>
  <conditionalFormatting sqref="A23:H23">
    <cfRule type="expression" dxfId="167" priority="77" stopIfTrue="1">
      <formula>$F$23&gt;0</formula>
    </cfRule>
  </conditionalFormatting>
  <conditionalFormatting sqref="A24:H24">
    <cfRule type="expression" dxfId="166" priority="76" stopIfTrue="1">
      <formula>$F$24&gt;0</formula>
    </cfRule>
  </conditionalFormatting>
  <conditionalFormatting sqref="A25:H25">
    <cfRule type="expression" dxfId="165" priority="75" stopIfTrue="1">
      <formula>$F$25&gt;0</formula>
    </cfRule>
  </conditionalFormatting>
  <conditionalFormatting sqref="A26:H26">
    <cfRule type="expression" dxfId="164" priority="74" stopIfTrue="1">
      <formula>$F$26&gt;0</formula>
    </cfRule>
  </conditionalFormatting>
  <conditionalFormatting sqref="A27:H27">
    <cfRule type="expression" dxfId="163" priority="73" stopIfTrue="1">
      <formula>$F$27</formula>
    </cfRule>
  </conditionalFormatting>
  <conditionalFormatting sqref="A28:H28">
    <cfRule type="expression" dxfId="162" priority="72" stopIfTrue="1">
      <formula>$F$28</formula>
    </cfRule>
  </conditionalFormatting>
  <conditionalFormatting sqref="A29:H29">
    <cfRule type="expression" dxfId="161" priority="71" stopIfTrue="1">
      <formula>$F$29&gt;0</formula>
    </cfRule>
  </conditionalFormatting>
  <conditionalFormatting sqref="A30:H30">
    <cfRule type="expression" dxfId="160" priority="70" stopIfTrue="1">
      <formula>$F$30&gt;0</formula>
    </cfRule>
  </conditionalFormatting>
  <conditionalFormatting sqref="A31:H31">
    <cfRule type="expression" dxfId="159" priority="69" stopIfTrue="1">
      <formula>$F$31&gt;0</formula>
    </cfRule>
  </conditionalFormatting>
  <conditionalFormatting sqref="A41:H41">
    <cfRule type="expression" dxfId="158" priority="68" stopIfTrue="1">
      <formula>$F$41&gt;0</formula>
    </cfRule>
  </conditionalFormatting>
  <conditionalFormatting sqref="A40:H40">
    <cfRule type="expression" dxfId="157" priority="67" stopIfTrue="1">
      <formula>$F$40&gt;0</formula>
    </cfRule>
  </conditionalFormatting>
  <conditionalFormatting sqref="A32:H32">
    <cfRule type="expression" dxfId="156" priority="66" stopIfTrue="1">
      <formula>$F$32&gt;0</formula>
    </cfRule>
  </conditionalFormatting>
  <conditionalFormatting sqref="A33:H33">
    <cfRule type="expression" dxfId="155" priority="65" stopIfTrue="1">
      <formula>$F$33&gt;0</formula>
    </cfRule>
  </conditionalFormatting>
  <conditionalFormatting sqref="A34:H34">
    <cfRule type="expression" dxfId="154" priority="64" stopIfTrue="1">
      <formula>$F$34&gt;0</formula>
    </cfRule>
  </conditionalFormatting>
  <conditionalFormatting sqref="A35:H35">
    <cfRule type="expression" dxfId="153" priority="63" stopIfTrue="1">
      <formula>$F$35&gt;0</formula>
    </cfRule>
  </conditionalFormatting>
  <conditionalFormatting sqref="A36:H36">
    <cfRule type="expression" dxfId="152" priority="62" stopIfTrue="1">
      <formula>$F$36&gt;0</formula>
    </cfRule>
  </conditionalFormatting>
  <conditionalFormatting sqref="A37:H37">
    <cfRule type="expression" dxfId="151" priority="61" stopIfTrue="1">
      <formula>$F$37&gt;0</formula>
    </cfRule>
  </conditionalFormatting>
  <conditionalFormatting sqref="A38:H38">
    <cfRule type="expression" dxfId="150" priority="60" stopIfTrue="1">
      <formula>$F$38&gt;0</formula>
    </cfRule>
  </conditionalFormatting>
  <conditionalFormatting sqref="A39:H39">
    <cfRule type="expression" dxfId="149" priority="59" stopIfTrue="1">
      <formula>$F$39&gt;0</formula>
    </cfRule>
  </conditionalFormatting>
  <conditionalFormatting sqref="A45:H45">
    <cfRule type="expression" dxfId="148" priority="58" stopIfTrue="1">
      <formula>$F$45&gt;0</formula>
    </cfRule>
  </conditionalFormatting>
  <conditionalFormatting sqref="A46:H46">
    <cfRule type="expression" dxfId="147" priority="57" stopIfTrue="1">
      <formula>$F$46&gt;0</formula>
    </cfRule>
  </conditionalFormatting>
  <conditionalFormatting sqref="A47:H47">
    <cfRule type="expression" dxfId="146" priority="56" stopIfTrue="1">
      <formula>$F$47&gt;0</formula>
    </cfRule>
  </conditionalFormatting>
  <conditionalFormatting sqref="A48:H48">
    <cfRule type="expression" dxfId="145" priority="55" stopIfTrue="1">
      <formula>$F$48&gt;0</formula>
    </cfRule>
  </conditionalFormatting>
  <conditionalFormatting sqref="A49:H49">
    <cfRule type="expression" dxfId="144" priority="54" stopIfTrue="1">
      <formula>$F$49&gt;0</formula>
    </cfRule>
  </conditionalFormatting>
  <conditionalFormatting sqref="A50:XFD50">
    <cfRule type="expression" dxfId="143" priority="53" stopIfTrue="1">
      <formula>$F$50&gt;0</formula>
    </cfRule>
  </conditionalFormatting>
  <conditionalFormatting sqref="A51:XFD51">
    <cfRule type="expression" dxfId="142" priority="52" stopIfTrue="1">
      <formula>$F$51&gt;0</formula>
    </cfRule>
  </conditionalFormatting>
  <conditionalFormatting sqref="A52:XFD52">
    <cfRule type="expression" dxfId="141" priority="51" stopIfTrue="1">
      <formula>$F$52&gt;0</formula>
    </cfRule>
  </conditionalFormatting>
  <conditionalFormatting sqref="A53:XFD53">
    <cfRule type="expression" dxfId="140" priority="50" stopIfTrue="1">
      <formula>$F$53&gt;0</formula>
    </cfRule>
  </conditionalFormatting>
  <conditionalFormatting sqref="A54:XFD54">
    <cfRule type="expression" dxfId="139" priority="49" stopIfTrue="1">
      <formula>$F$54&gt;0</formula>
    </cfRule>
  </conditionalFormatting>
  <conditionalFormatting sqref="A55:XFD55">
    <cfRule type="expression" dxfId="138" priority="48" stopIfTrue="1">
      <formula>$F$55&gt;0</formula>
    </cfRule>
  </conditionalFormatting>
  <conditionalFormatting sqref="A56:XFD56">
    <cfRule type="expression" dxfId="137" priority="47" stopIfTrue="1">
      <formula>$F$56&gt;0</formula>
    </cfRule>
  </conditionalFormatting>
  <conditionalFormatting sqref="A57:XFD57">
    <cfRule type="expression" dxfId="136" priority="46" stopIfTrue="1">
      <formula>$F$57&gt;0</formula>
    </cfRule>
  </conditionalFormatting>
  <conditionalFormatting sqref="A58:XFD58">
    <cfRule type="expression" dxfId="135" priority="45" stopIfTrue="1">
      <formula>$F$58&gt;0</formula>
    </cfRule>
  </conditionalFormatting>
  <conditionalFormatting sqref="A59:XFD59">
    <cfRule type="expression" dxfId="134" priority="44" stopIfTrue="1">
      <formula>$F$59&gt;0</formula>
    </cfRule>
  </conditionalFormatting>
  <conditionalFormatting sqref="A60:XFD60">
    <cfRule type="expression" dxfId="133" priority="43" stopIfTrue="1">
      <formula>$F$60&gt;0</formula>
    </cfRule>
  </conditionalFormatting>
  <conditionalFormatting sqref="A63:XFD63">
    <cfRule type="expression" dxfId="132" priority="42" stopIfTrue="1">
      <formula>$F$63&gt;0</formula>
    </cfRule>
  </conditionalFormatting>
  <conditionalFormatting sqref="A64:XFD64">
    <cfRule type="expression" dxfId="131" priority="41" stopIfTrue="1">
      <formula>$F$64&gt;0</formula>
    </cfRule>
  </conditionalFormatting>
  <conditionalFormatting sqref="A65:XFD65">
    <cfRule type="expression" dxfId="130" priority="40" stopIfTrue="1">
      <formula>$F$65&gt;0</formula>
    </cfRule>
  </conditionalFormatting>
  <conditionalFormatting sqref="A66:XFD66">
    <cfRule type="expression" dxfId="129" priority="39" stopIfTrue="1">
      <formula>$F$66&gt;0</formula>
    </cfRule>
  </conditionalFormatting>
  <conditionalFormatting sqref="A67:XFD67">
    <cfRule type="expression" dxfId="128" priority="38" stopIfTrue="1">
      <formula>$F$67&gt;0</formula>
    </cfRule>
  </conditionalFormatting>
  <conditionalFormatting sqref="A68:XFD68">
    <cfRule type="expression" dxfId="127" priority="37" stopIfTrue="1">
      <formula>$F$68</formula>
    </cfRule>
  </conditionalFormatting>
  <conditionalFormatting sqref="A69:XFD69">
    <cfRule type="expression" dxfId="126" priority="36" stopIfTrue="1">
      <formula>$F$69&gt;0</formula>
    </cfRule>
  </conditionalFormatting>
  <conditionalFormatting sqref="A70:XFD70">
    <cfRule type="expression" dxfId="125" priority="35" stopIfTrue="1">
      <formula>$F$70&gt;0</formula>
    </cfRule>
  </conditionalFormatting>
  <conditionalFormatting sqref="A71:XFD71">
    <cfRule type="expression" dxfId="124" priority="34" stopIfTrue="1">
      <formula>$F$71&gt;0</formula>
    </cfRule>
  </conditionalFormatting>
  <conditionalFormatting sqref="A72:XFD72">
    <cfRule type="expression" dxfId="123" priority="33" stopIfTrue="1">
      <formula>$F$72&gt;0</formula>
    </cfRule>
  </conditionalFormatting>
  <conditionalFormatting sqref="A76:XFD76">
    <cfRule type="expression" dxfId="122" priority="32" stopIfTrue="1">
      <formula>$F$76&gt;0</formula>
    </cfRule>
  </conditionalFormatting>
  <conditionalFormatting sqref="A77:XFD77">
    <cfRule type="expression" dxfId="121" priority="31" stopIfTrue="1">
      <formula>$F$77&gt;0</formula>
    </cfRule>
  </conditionalFormatting>
  <conditionalFormatting sqref="A78:XFD78">
    <cfRule type="expression" dxfId="120" priority="30" stopIfTrue="1">
      <formula>$F$78&gt;0</formula>
    </cfRule>
  </conditionalFormatting>
  <conditionalFormatting sqref="A79:XFD79">
    <cfRule type="expression" dxfId="119" priority="29" stopIfTrue="1">
      <formula>$F$79&gt;0</formula>
    </cfRule>
  </conditionalFormatting>
  <conditionalFormatting sqref="A80:XFD80">
    <cfRule type="expression" dxfId="118" priority="28" stopIfTrue="1">
      <formula>$F$80&gt;0</formula>
    </cfRule>
  </conditionalFormatting>
  <conditionalFormatting sqref="A81:XFD81">
    <cfRule type="expression" dxfId="117" priority="27" stopIfTrue="1">
      <formula>$F$81&gt;0</formula>
    </cfRule>
  </conditionalFormatting>
  <conditionalFormatting sqref="A82:XFD82">
    <cfRule type="expression" dxfId="116" priority="26" stopIfTrue="1">
      <formula>$F$82&gt;0</formula>
    </cfRule>
  </conditionalFormatting>
  <conditionalFormatting sqref="A83:XFD83">
    <cfRule type="expression" dxfId="115" priority="25" stopIfTrue="1">
      <formula>$F$83&gt;0</formula>
    </cfRule>
  </conditionalFormatting>
  <conditionalFormatting sqref="A84:XFD84">
    <cfRule type="expression" dxfId="114" priority="24" stopIfTrue="1">
      <formula>$F$84&gt;0</formula>
    </cfRule>
  </conditionalFormatting>
  <conditionalFormatting sqref="A88:XFD88">
    <cfRule type="expression" dxfId="113" priority="23" stopIfTrue="1">
      <formula>$F$88&gt;0</formula>
    </cfRule>
  </conditionalFormatting>
  <conditionalFormatting sqref="A89:XFD89">
    <cfRule type="expression" dxfId="112" priority="22" stopIfTrue="1">
      <formula>$F$89&gt;0</formula>
    </cfRule>
  </conditionalFormatting>
  <conditionalFormatting sqref="A90:XFD90">
    <cfRule type="expression" dxfId="111" priority="21" stopIfTrue="1">
      <formula>$F$90&gt;0</formula>
    </cfRule>
  </conditionalFormatting>
  <conditionalFormatting sqref="A91:XFD91">
    <cfRule type="expression" dxfId="110" priority="20" stopIfTrue="1">
      <formula>$F$91&gt;0</formula>
    </cfRule>
  </conditionalFormatting>
  <conditionalFormatting sqref="A92:XFD92">
    <cfRule type="expression" dxfId="109" priority="19" stopIfTrue="1">
      <formula>$F$92&gt;0</formula>
    </cfRule>
  </conditionalFormatting>
  <conditionalFormatting sqref="A93:XFD93">
    <cfRule type="expression" dxfId="108" priority="18" stopIfTrue="1">
      <formula>$F$93&gt;0</formula>
    </cfRule>
  </conditionalFormatting>
  <conditionalFormatting sqref="A94:XFD94">
    <cfRule type="expression" dxfId="107" priority="17" stopIfTrue="1">
      <formula>$F$94&gt;0</formula>
    </cfRule>
  </conditionalFormatting>
  <conditionalFormatting sqref="A95:XFD95">
    <cfRule type="expression" dxfId="106" priority="16" stopIfTrue="1">
      <formula>$F$95&gt;0</formula>
    </cfRule>
  </conditionalFormatting>
  <conditionalFormatting sqref="A96:XFD96">
    <cfRule type="expression" dxfId="105" priority="15" stopIfTrue="1">
      <formula>$F$96&gt;0</formula>
    </cfRule>
  </conditionalFormatting>
  <conditionalFormatting sqref="A97:XFD97">
    <cfRule type="expression" dxfId="104" priority="14" stopIfTrue="1">
      <formula>$F$97&gt;0</formula>
    </cfRule>
  </conditionalFormatting>
  <conditionalFormatting sqref="A98:XFD98">
    <cfRule type="expression" dxfId="103" priority="13" stopIfTrue="1">
      <formula>$F$98&gt;0</formula>
    </cfRule>
  </conditionalFormatting>
  <conditionalFormatting sqref="A99:XFD99">
    <cfRule type="expression" dxfId="102" priority="12" stopIfTrue="1">
      <formula>$F$99&gt;0</formula>
    </cfRule>
  </conditionalFormatting>
  <conditionalFormatting sqref="A100:XFD100">
    <cfRule type="expression" dxfId="101" priority="11" stopIfTrue="1">
      <formula>$F$100&gt;0</formula>
    </cfRule>
  </conditionalFormatting>
  <conditionalFormatting sqref="A101:XFD101">
    <cfRule type="expression" dxfId="100" priority="10" stopIfTrue="1">
      <formula>$F$101&gt;0</formula>
    </cfRule>
  </conditionalFormatting>
  <conditionalFormatting sqref="A102:XFD102">
    <cfRule type="expression" dxfId="99" priority="9" stopIfTrue="1">
      <formula>$F$102&gt;0</formula>
    </cfRule>
  </conditionalFormatting>
  <conditionalFormatting sqref="A103:XFD103">
    <cfRule type="expression" dxfId="98" priority="8" stopIfTrue="1">
      <formula>$F$103&gt;0</formula>
    </cfRule>
  </conditionalFormatting>
  <conditionalFormatting sqref="A104:XFD104">
    <cfRule type="expression" dxfId="97" priority="7" stopIfTrue="1">
      <formula>$F$104&gt;0</formula>
    </cfRule>
  </conditionalFormatting>
  <conditionalFormatting sqref="A105:XFD105">
    <cfRule type="expression" dxfId="96" priority="6" stopIfTrue="1">
      <formula>$F$105&gt;0</formula>
    </cfRule>
  </conditionalFormatting>
  <conditionalFormatting sqref="A106:XFD106">
    <cfRule type="expression" dxfId="95" priority="5" stopIfTrue="1">
      <formula>$F$106&gt;0</formula>
    </cfRule>
  </conditionalFormatting>
  <conditionalFormatting sqref="A107:XFD107">
    <cfRule type="expression" dxfId="94" priority="4" stopIfTrue="1">
      <formula>$F$107&gt;0</formula>
    </cfRule>
  </conditionalFormatting>
  <conditionalFormatting sqref="A108:XFD108">
    <cfRule type="expression" dxfId="93" priority="3" stopIfTrue="1">
      <formula>$F$108&gt;0</formula>
    </cfRule>
  </conditionalFormatting>
  <conditionalFormatting sqref="A109:XFD109">
    <cfRule type="expression" dxfId="91" priority="1" stopIfTrue="1">
      <formula>$F$109&gt;0</formula>
    </cfRule>
  </conditionalFormatting>
  <printOptions horizontalCentered="1"/>
  <pageMargins left="0.25" right="0.25" top="0.4" bottom="0.3" header="0.17" footer="0.17"/>
  <pageSetup orientation="portrait" r:id="rId1"/>
  <headerFooter alignWithMargins="0">
    <oddHeader>&amp;C&amp;12Bay Area Service Committee Literature Order Form</oddHeader>
    <oddFooter>&amp;LUpdated 10-09-2017&amp;RPage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view="pageBreakPreview" zoomScale="110" zoomScaleSheetLayoutView="110" workbookViewId="0">
      <selection activeCell="B4" sqref="B4:D5"/>
    </sheetView>
  </sheetViews>
  <sheetFormatPr defaultColWidth="8.7109375" defaultRowHeight="18" x14ac:dyDescent="0.25"/>
  <cols>
    <col min="1" max="1" width="16.42578125" style="52" customWidth="1"/>
    <col min="2" max="2" width="27.140625" style="52" customWidth="1"/>
    <col min="3" max="3" width="8.28515625" style="52" customWidth="1"/>
    <col min="4" max="4" width="12.7109375" style="52" customWidth="1"/>
    <col min="5" max="5" width="0.7109375" style="52" customWidth="1"/>
    <col min="6" max="6" width="9.28515625" style="52" bestFit="1" customWidth="1"/>
    <col min="7" max="7" width="10.7109375" style="52" customWidth="1"/>
    <col min="8" max="8" width="16.7109375" style="53" customWidth="1"/>
    <col min="9" max="16384" width="8.7109375" style="52"/>
  </cols>
  <sheetData>
    <row r="1" spans="1:8" s="4" customFormat="1" ht="15" x14ac:dyDescent="0.25">
      <c r="A1" s="65" t="s">
        <v>63</v>
      </c>
      <c r="B1" s="140"/>
      <c r="C1" s="140"/>
      <c r="D1" s="140"/>
      <c r="E1" s="85"/>
      <c r="F1" s="65" t="s">
        <v>61</v>
      </c>
      <c r="G1" s="102"/>
      <c r="H1" s="102"/>
    </row>
    <row r="2" spans="1:8" s="35" customFormat="1" ht="2.4500000000000002" customHeight="1" x14ac:dyDescent="0.25">
      <c r="A2" s="37"/>
      <c r="B2" s="38"/>
      <c r="C2" s="38"/>
      <c r="D2" s="38"/>
      <c r="E2" s="38"/>
      <c r="F2" s="37"/>
      <c r="G2" s="40"/>
      <c r="H2" s="39"/>
    </row>
    <row r="3" spans="1:8" s="4" customFormat="1" ht="15" x14ac:dyDescent="0.25">
      <c r="A3" s="65" t="s">
        <v>62</v>
      </c>
      <c r="B3" s="140"/>
      <c r="C3" s="140"/>
      <c r="D3" s="140"/>
      <c r="E3" s="85"/>
      <c r="F3" s="65"/>
      <c r="G3" s="103"/>
      <c r="H3" s="103"/>
    </row>
    <row r="4" spans="1:8" s="35" customFormat="1" ht="0.6" customHeight="1" x14ac:dyDescent="0.25">
      <c r="A4" s="37"/>
      <c r="B4" s="142" t="s">
        <v>264</v>
      </c>
      <c r="C4" s="142"/>
      <c r="D4" s="142"/>
      <c r="E4" s="83"/>
      <c r="F4" s="37"/>
      <c r="G4" s="40"/>
      <c r="H4" s="39"/>
    </row>
    <row r="5" spans="1:8" s="35" customFormat="1" ht="15" x14ac:dyDescent="0.25">
      <c r="A5" s="1" t="s">
        <v>4</v>
      </c>
      <c r="B5" s="143"/>
      <c r="C5" s="143"/>
      <c r="D5" s="143"/>
      <c r="E5" s="84"/>
      <c r="F5" s="2" t="s">
        <v>27</v>
      </c>
      <c r="G5" s="2" t="s">
        <v>28</v>
      </c>
      <c r="H5" s="3" t="s">
        <v>29</v>
      </c>
    </row>
    <row r="6" spans="1:8" s="58" customFormat="1" ht="12.75" x14ac:dyDescent="0.2">
      <c r="A6" s="106" t="s">
        <v>18</v>
      </c>
      <c r="B6" s="107"/>
      <c r="C6" s="107"/>
      <c r="D6" s="107"/>
      <c r="E6" s="59"/>
      <c r="F6" s="55"/>
      <c r="G6" s="56">
        <v>12</v>
      </c>
      <c r="H6" s="57">
        <f>SUM(G6*F6)</f>
        <v>0</v>
      </c>
    </row>
    <row r="7" spans="1:8" s="58" customFormat="1" ht="12.75" x14ac:dyDescent="0.2">
      <c r="A7" s="106" t="s">
        <v>70</v>
      </c>
      <c r="B7" s="107"/>
      <c r="C7" s="107"/>
      <c r="D7" s="107"/>
      <c r="E7" s="59"/>
      <c r="F7" s="55"/>
      <c r="G7" s="56">
        <v>12</v>
      </c>
      <c r="H7" s="57">
        <f t="shared" ref="H7:H15" si="0">SUM(G7*F7)</f>
        <v>0</v>
      </c>
    </row>
    <row r="8" spans="1:8" s="58" customFormat="1" ht="12.75" x14ac:dyDescent="0.2">
      <c r="A8" s="80" t="s">
        <v>259</v>
      </c>
      <c r="B8" s="81"/>
      <c r="C8" s="81"/>
      <c r="D8" s="81"/>
      <c r="E8" s="59"/>
      <c r="F8" s="55"/>
      <c r="G8" s="56">
        <v>25</v>
      </c>
      <c r="H8" s="57">
        <f t="shared" si="0"/>
        <v>0</v>
      </c>
    </row>
    <row r="9" spans="1:8" s="58" customFormat="1" ht="12.75" x14ac:dyDescent="0.2">
      <c r="A9" s="106" t="s">
        <v>20</v>
      </c>
      <c r="B9" s="107"/>
      <c r="C9" s="107"/>
      <c r="D9" s="107"/>
      <c r="E9" s="59"/>
      <c r="F9" s="55"/>
      <c r="G9" s="56">
        <v>9</v>
      </c>
      <c r="H9" s="57">
        <f t="shared" si="0"/>
        <v>0</v>
      </c>
    </row>
    <row r="10" spans="1:8" s="58" customFormat="1" ht="12.75" x14ac:dyDescent="0.2">
      <c r="A10" s="80" t="s">
        <v>260</v>
      </c>
      <c r="B10" s="81"/>
      <c r="C10" s="81"/>
      <c r="D10" s="81"/>
      <c r="E10" s="59"/>
      <c r="F10" s="55"/>
      <c r="G10" s="56">
        <v>17.5</v>
      </c>
      <c r="H10" s="57">
        <f t="shared" si="0"/>
        <v>0</v>
      </c>
    </row>
    <row r="11" spans="1:8" s="58" customFormat="1" ht="12.75" x14ac:dyDescent="0.2">
      <c r="A11" s="106" t="s">
        <v>102</v>
      </c>
      <c r="B11" s="107"/>
      <c r="C11" s="107"/>
      <c r="D11" s="107"/>
      <c r="E11" s="59"/>
      <c r="F11" s="55"/>
      <c r="G11" s="56">
        <v>9</v>
      </c>
      <c r="H11" s="57">
        <f t="shared" si="0"/>
        <v>0</v>
      </c>
    </row>
    <row r="12" spans="1:8" s="58" customFormat="1" ht="12.75" x14ac:dyDescent="0.2">
      <c r="A12" s="106" t="s">
        <v>26</v>
      </c>
      <c r="B12" s="107"/>
      <c r="C12" s="107"/>
      <c r="D12" s="107"/>
      <c r="E12" s="59"/>
      <c r="F12" s="55"/>
      <c r="G12" s="56">
        <v>8.5</v>
      </c>
      <c r="H12" s="57">
        <f t="shared" si="0"/>
        <v>0</v>
      </c>
    </row>
    <row r="13" spans="1:8" s="58" customFormat="1" ht="12.75" x14ac:dyDescent="0.2">
      <c r="A13" s="80" t="s">
        <v>101</v>
      </c>
      <c r="B13" s="81"/>
      <c r="C13" s="81"/>
      <c r="D13" s="81"/>
      <c r="E13" s="59"/>
      <c r="F13" s="55"/>
      <c r="G13" s="56">
        <v>10</v>
      </c>
      <c r="H13" s="57">
        <f t="shared" si="0"/>
        <v>0</v>
      </c>
    </row>
    <row r="14" spans="1:8" s="58" customFormat="1" ht="12.75" x14ac:dyDescent="0.2">
      <c r="A14" s="106" t="s">
        <v>106</v>
      </c>
      <c r="B14" s="107"/>
      <c r="C14" s="107"/>
      <c r="D14" s="107"/>
      <c r="E14" s="59"/>
      <c r="F14" s="55"/>
      <c r="G14" s="56">
        <v>8.5</v>
      </c>
      <c r="H14" s="57">
        <f t="shared" si="0"/>
        <v>0</v>
      </c>
    </row>
    <row r="15" spans="1:8" s="58" customFormat="1" ht="12.75" x14ac:dyDescent="0.2">
      <c r="A15" s="60" t="s">
        <v>258</v>
      </c>
      <c r="B15" s="61"/>
      <c r="C15" s="61"/>
      <c r="D15" s="61"/>
      <c r="E15" s="62"/>
      <c r="F15" s="55"/>
      <c r="G15" s="56">
        <v>11</v>
      </c>
      <c r="H15" s="57">
        <f t="shared" si="0"/>
        <v>0</v>
      </c>
    </row>
    <row r="16" spans="1:8" s="58" customFormat="1" ht="12.75" x14ac:dyDescent="0.2">
      <c r="A16" s="60" t="s">
        <v>261</v>
      </c>
      <c r="B16" s="61"/>
      <c r="C16" s="61"/>
      <c r="D16" s="61"/>
      <c r="E16" s="62"/>
      <c r="F16" s="137" t="s">
        <v>274</v>
      </c>
      <c r="G16" s="138"/>
      <c r="H16" s="139"/>
    </row>
    <row r="17" spans="1:8" s="35" customFormat="1" ht="15" x14ac:dyDescent="0.25">
      <c r="A17" s="141" t="s">
        <v>262</v>
      </c>
      <c r="B17" s="141"/>
      <c r="C17" s="141"/>
      <c r="D17" s="141"/>
      <c r="E17" s="82"/>
      <c r="F17" s="104" t="s">
        <v>8</v>
      </c>
      <c r="G17" s="105"/>
      <c r="H17" s="42">
        <f>SUM(H6:H16)</f>
        <v>0</v>
      </c>
    </row>
    <row r="18" spans="1:8" s="43" customFormat="1" ht="4.9000000000000004" customHeight="1" x14ac:dyDescent="0.15">
      <c r="E18" s="70"/>
      <c r="F18" s="44"/>
      <c r="G18" s="44"/>
      <c r="H18" s="45"/>
    </row>
    <row r="19" spans="1:8" s="35" customFormat="1" ht="15" x14ac:dyDescent="0.25">
      <c r="A19" s="1" t="s">
        <v>5</v>
      </c>
      <c r="B19" s="4"/>
      <c r="C19" s="4"/>
      <c r="D19" s="4"/>
      <c r="E19" s="5"/>
      <c r="F19" s="2" t="s">
        <v>27</v>
      </c>
      <c r="G19" s="2" t="s">
        <v>28</v>
      </c>
      <c r="H19" s="3" t="s">
        <v>29</v>
      </c>
    </row>
    <row r="20" spans="1:8" s="58" customFormat="1" ht="12.75" x14ac:dyDescent="0.2">
      <c r="A20" s="106" t="s">
        <v>83</v>
      </c>
      <c r="B20" s="107"/>
      <c r="C20" s="107"/>
      <c r="D20" s="107"/>
      <c r="E20" s="59"/>
      <c r="F20" s="55"/>
      <c r="G20" s="56">
        <v>2.0499999999999998</v>
      </c>
      <c r="H20" s="57">
        <f>SUM(G20*F20)</f>
        <v>0</v>
      </c>
    </row>
    <row r="21" spans="1:8" s="58" customFormat="1" ht="12.75" x14ac:dyDescent="0.2">
      <c r="A21" s="106" t="s">
        <v>73</v>
      </c>
      <c r="B21" s="107"/>
      <c r="C21" s="107"/>
      <c r="D21" s="107"/>
      <c r="E21" s="59"/>
      <c r="F21" s="55"/>
      <c r="G21" s="56">
        <v>2</v>
      </c>
      <c r="H21" s="57">
        <f t="shared" ref="H21:H42" si="1">SUM(G21*F21)</f>
        <v>0</v>
      </c>
    </row>
    <row r="22" spans="1:8" s="58" customFormat="1" ht="12.75" x14ac:dyDescent="0.2">
      <c r="A22" s="106" t="s">
        <v>24</v>
      </c>
      <c r="B22" s="107"/>
      <c r="C22" s="107"/>
      <c r="D22" s="107"/>
      <c r="E22" s="59"/>
      <c r="F22" s="55"/>
      <c r="G22" s="56">
        <v>0.75</v>
      </c>
      <c r="H22" s="57">
        <f t="shared" si="1"/>
        <v>0</v>
      </c>
    </row>
    <row r="23" spans="1:8" s="58" customFormat="1" ht="12.75" x14ac:dyDescent="0.2">
      <c r="A23" s="106" t="s">
        <v>9</v>
      </c>
      <c r="B23" s="107"/>
      <c r="C23" s="107"/>
      <c r="D23" s="107"/>
      <c r="E23" s="59"/>
      <c r="F23" s="55"/>
      <c r="G23" s="56">
        <v>0.95</v>
      </c>
      <c r="H23" s="57">
        <f t="shared" si="1"/>
        <v>0</v>
      </c>
    </row>
    <row r="24" spans="1:8" s="58" customFormat="1" ht="12.75" x14ac:dyDescent="0.2">
      <c r="A24" s="106" t="s">
        <v>22</v>
      </c>
      <c r="B24" s="107"/>
      <c r="C24" s="107"/>
      <c r="D24" s="107"/>
      <c r="E24" s="59"/>
      <c r="F24" s="55"/>
      <c r="G24" s="56">
        <v>0.95</v>
      </c>
      <c r="H24" s="57">
        <f t="shared" si="1"/>
        <v>0</v>
      </c>
    </row>
    <row r="25" spans="1:8" s="58" customFormat="1" ht="12.75" x14ac:dyDescent="0.2">
      <c r="A25" s="106" t="s">
        <v>98</v>
      </c>
      <c r="B25" s="107"/>
      <c r="C25" s="107"/>
      <c r="D25" s="107"/>
      <c r="E25" s="59"/>
      <c r="F25" s="55"/>
      <c r="G25" s="56">
        <v>3.2</v>
      </c>
      <c r="H25" s="57">
        <f t="shared" si="1"/>
        <v>0</v>
      </c>
    </row>
    <row r="26" spans="1:8" s="58" customFormat="1" ht="12.75" x14ac:dyDescent="0.2">
      <c r="A26" s="106" t="s">
        <v>72</v>
      </c>
      <c r="B26" s="107"/>
      <c r="C26" s="107"/>
      <c r="D26" s="107"/>
      <c r="E26" s="59"/>
      <c r="F26" s="55"/>
      <c r="G26" s="56">
        <v>0.4</v>
      </c>
      <c r="H26" s="57">
        <f t="shared" si="1"/>
        <v>0</v>
      </c>
    </row>
    <row r="27" spans="1:8" s="58" customFormat="1" ht="12.75" x14ac:dyDescent="0.2">
      <c r="A27" s="106" t="s">
        <v>3</v>
      </c>
      <c r="B27" s="107"/>
      <c r="C27" s="107"/>
      <c r="D27" s="107"/>
      <c r="E27" s="59"/>
      <c r="F27" s="55"/>
      <c r="G27" s="56">
        <v>0.3</v>
      </c>
      <c r="H27" s="57">
        <f t="shared" si="1"/>
        <v>0</v>
      </c>
    </row>
    <row r="28" spans="1:8" s="58" customFormat="1" ht="12.75" x14ac:dyDescent="0.2">
      <c r="A28" s="106" t="s">
        <v>2</v>
      </c>
      <c r="B28" s="107"/>
      <c r="C28" s="107"/>
      <c r="D28" s="107"/>
      <c r="E28" s="59"/>
      <c r="F28" s="55"/>
      <c r="G28" s="56">
        <v>0.3</v>
      </c>
      <c r="H28" s="57">
        <f t="shared" si="1"/>
        <v>0</v>
      </c>
    </row>
    <row r="29" spans="1:8" s="58" customFormat="1" ht="12.75" x14ac:dyDescent="0.2">
      <c r="A29" s="106" t="s">
        <v>95</v>
      </c>
      <c r="B29" s="107"/>
      <c r="C29" s="107"/>
      <c r="D29" s="107"/>
      <c r="E29" s="59"/>
      <c r="F29" s="55"/>
      <c r="G29" s="56">
        <v>0.3</v>
      </c>
      <c r="H29" s="57">
        <f t="shared" si="1"/>
        <v>0</v>
      </c>
    </row>
    <row r="30" spans="1:8" s="58" customFormat="1" ht="12.75" x14ac:dyDescent="0.2">
      <c r="A30" s="106" t="s">
        <v>85</v>
      </c>
      <c r="B30" s="107"/>
      <c r="C30" s="107"/>
      <c r="D30" s="107"/>
      <c r="E30" s="59"/>
      <c r="F30" s="55"/>
      <c r="G30" s="56">
        <v>0.35</v>
      </c>
      <c r="H30" s="57">
        <f t="shared" si="1"/>
        <v>0</v>
      </c>
    </row>
    <row r="31" spans="1:8" s="58" customFormat="1" ht="12.75" x14ac:dyDescent="0.2">
      <c r="A31" s="106" t="s">
        <v>86</v>
      </c>
      <c r="B31" s="107"/>
      <c r="C31" s="107"/>
      <c r="D31" s="107"/>
      <c r="E31" s="59"/>
      <c r="F31" s="55"/>
      <c r="G31" s="56">
        <v>0.8</v>
      </c>
      <c r="H31" s="57">
        <f t="shared" si="1"/>
        <v>0</v>
      </c>
    </row>
    <row r="32" spans="1:8" s="58" customFormat="1" ht="12.75" x14ac:dyDescent="0.2">
      <c r="A32" s="106" t="s">
        <v>97</v>
      </c>
      <c r="B32" s="107"/>
      <c r="C32" s="107"/>
      <c r="D32" s="107"/>
      <c r="E32" s="59"/>
      <c r="F32" s="55"/>
      <c r="G32" s="56">
        <v>0.35</v>
      </c>
      <c r="H32" s="57">
        <f t="shared" si="1"/>
        <v>0</v>
      </c>
    </row>
    <row r="33" spans="1:8" s="58" customFormat="1" ht="12.75" x14ac:dyDescent="0.2">
      <c r="A33" s="106" t="s">
        <v>87</v>
      </c>
      <c r="B33" s="107"/>
      <c r="C33" s="107"/>
      <c r="D33" s="107"/>
      <c r="E33" s="59"/>
      <c r="F33" s="55"/>
      <c r="G33" s="56">
        <v>0.35</v>
      </c>
      <c r="H33" s="57">
        <f t="shared" si="1"/>
        <v>0</v>
      </c>
    </row>
    <row r="34" spans="1:8" s="58" customFormat="1" ht="12.75" x14ac:dyDescent="0.2">
      <c r="A34" s="106" t="s">
        <v>88</v>
      </c>
      <c r="B34" s="107"/>
      <c r="C34" s="107"/>
      <c r="D34" s="107"/>
      <c r="E34" s="59"/>
      <c r="F34" s="55"/>
      <c r="G34" s="56">
        <v>0.35</v>
      </c>
      <c r="H34" s="57">
        <f t="shared" si="1"/>
        <v>0</v>
      </c>
    </row>
    <row r="35" spans="1:8" s="58" customFormat="1" ht="12.75" x14ac:dyDescent="0.2">
      <c r="A35" s="106" t="s">
        <v>96</v>
      </c>
      <c r="B35" s="107"/>
      <c r="C35" s="107"/>
      <c r="D35" s="107"/>
      <c r="E35" s="59"/>
      <c r="F35" s="55"/>
      <c r="G35" s="56">
        <v>0.35</v>
      </c>
      <c r="H35" s="57">
        <f t="shared" si="1"/>
        <v>0</v>
      </c>
    </row>
    <row r="36" spans="1:8" s="58" customFormat="1" ht="12.75" x14ac:dyDescent="0.2">
      <c r="A36" s="106" t="s">
        <v>91</v>
      </c>
      <c r="B36" s="107"/>
      <c r="C36" s="107"/>
      <c r="D36" s="107"/>
      <c r="E36" s="59"/>
      <c r="F36" s="55"/>
      <c r="G36" s="56">
        <v>0.25</v>
      </c>
      <c r="H36" s="57">
        <f t="shared" si="1"/>
        <v>0</v>
      </c>
    </row>
    <row r="37" spans="1:8" s="58" customFormat="1" ht="12.75" x14ac:dyDescent="0.2">
      <c r="A37" s="106" t="s">
        <v>92</v>
      </c>
      <c r="B37" s="107"/>
      <c r="C37" s="107"/>
      <c r="D37" s="107"/>
      <c r="E37" s="59"/>
      <c r="F37" s="55"/>
      <c r="G37" s="56">
        <v>0.25</v>
      </c>
      <c r="H37" s="57">
        <f t="shared" si="1"/>
        <v>0</v>
      </c>
    </row>
    <row r="38" spans="1:8" s="58" customFormat="1" ht="12.75" x14ac:dyDescent="0.2">
      <c r="A38" s="106" t="s">
        <v>93</v>
      </c>
      <c r="B38" s="107"/>
      <c r="C38" s="107"/>
      <c r="D38" s="107"/>
      <c r="E38" s="59"/>
      <c r="F38" s="55"/>
      <c r="G38" s="56">
        <v>0.25</v>
      </c>
      <c r="H38" s="57">
        <f t="shared" si="1"/>
        <v>0</v>
      </c>
    </row>
    <row r="39" spans="1:8" s="58" customFormat="1" ht="12.75" x14ac:dyDescent="0.2">
      <c r="A39" s="106" t="s">
        <v>94</v>
      </c>
      <c r="B39" s="107"/>
      <c r="C39" s="107"/>
      <c r="D39" s="107"/>
      <c r="E39" s="59"/>
      <c r="F39" s="55"/>
      <c r="G39" s="56">
        <v>0.25</v>
      </c>
      <c r="H39" s="57">
        <f t="shared" si="1"/>
        <v>0</v>
      </c>
    </row>
    <row r="40" spans="1:8" s="58" customFormat="1" ht="12.75" x14ac:dyDescent="0.2">
      <c r="A40" s="106" t="s">
        <v>105</v>
      </c>
      <c r="B40" s="107"/>
      <c r="C40" s="107"/>
      <c r="D40" s="107"/>
      <c r="E40" s="59"/>
      <c r="F40" s="55"/>
      <c r="G40" s="56">
        <v>0.3</v>
      </c>
      <c r="H40" s="57">
        <f t="shared" si="1"/>
        <v>0</v>
      </c>
    </row>
    <row r="41" spans="1:8" s="58" customFormat="1" ht="12.75" x14ac:dyDescent="0.2">
      <c r="A41" s="106" t="s">
        <v>89</v>
      </c>
      <c r="B41" s="107"/>
      <c r="C41" s="107"/>
      <c r="D41" s="107"/>
      <c r="E41" s="59"/>
      <c r="F41" s="55"/>
      <c r="G41" s="56">
        <v>0.55000000000000004</v>
      </c>
      <c r="H41" s="57">
        <f t="shared" si="1"/>
        <v>0</v>
      </c>
    </row>
    <row r="42" spans="1:8" s="58" customFormat="1" ht="12.75" x14ac:dyDescent="0.2">
      <c r="A42" s="106" t="s">
        <v>90</v>
      </c>
      <c r="B42" s="107"/>
      <c r="C42" s="107"/>
      <c r="D42" s="107"/>
      <c r="E42" s="59"/>
      <c r="F42" s="55"/>
      <c r="G42" s="56">
        <v>0.35</v>
      </c>
      <c r="H42" s="57">
        <f t="shared" si="1"/>
        <v>0</v>
      </c>
    </row>
    <row r="43" spans="1:8" s="35" customFormat="1" ht="15" x14ac:dyDescent="0.25">
      <c r="A43" s="4"/>
      <c r="B43" s="4"/>
      <c r="C43" s="4"/>
      <c r="E43" s="47"/>
      <c r="F43" s="104" t="s">
        <v>6</v>
      </c>
      <c r="G43" s="105"/>
      <c r="H43" s="42">
        <f>SUM(H20:H42)</f>
        <v>0</v>
      </c>
    </row>
    <row r="44" spans="1:8" s="43" customFormat="1" ht="4.9000000000000004" customHeight="1" x14ac:dyDescent="0.15">
      <c r="E44" s="70"/>
      <c r="H44" s="46"/>
    </row>
    <row r="45" spans="1:8" s="35" customFormat="1" ht="15" x14ac:dyDescent="0.25">
      <c r="A45" s="108" t="s">
        <v>13</v>
      </c>
      <c r="B45" s="108"/>
      <c r="C45" s="108"/>
      <c r="D45" s="71"/>
      <c r="E45" s="41"/>
      <c r="F45" s="2" t="s">
        <v>27</v>
      </c>
      <c r="G45" s="2" t="s">
        <v>28</v>
      </c>
      <c r="H45" s="3" t="s">
        <v>29</v>
      </c>
    </row>
    <row r="46" spans="1:8" s="58" customFormat="1" ht="12.75" x14ac:dyDescent="0.2">
      <c r="A46" s="106" t="s">
        <v>30</v>
      </c>
      <c r="B46" s="107"/>
      <c r="C46" s="107"/>
      <c r="D46" s="107"/>
      <c r="E46" s="59"/>
      <c r="F46" s="55"/>
      <c r="G46" s="56">
        <v>1.2</v>
      </c>
      <c r="H46" s="57">
        <f>SUM(G46*F46)</f>
        <v>0</v>
      </c>
    </row>
    <row r="47" spans="1:8" s="58" customFormat="1" ht="12.75" x14ac:dyDescent="0.2">
      <c r="A47" s="106" t="s">
        <v>31</v>
      </c>
      <c r="B47" s="107"/>
      <c r="C47" s="107"/>
      <c r="D47" s="107"/>
      <c r="E47" s="59"/>
      <c r="F47" s="55"/>
      <c r="G47" s="56">
        <v>1.2</v>
      </c>
      <c r="H47" s="57">
        <f t="shared" ref="H47:H61" si="2">SUM(G47*F47)</f>
        <v>0</v>
      </c>
    </row>
    <row r="48" spans="1:8" s="58" customFormat="1" ht="12.75" x14ac:dyDescent="0.2">
      <c r="A48" s="106" t="s">
        <v>32</v>
      </c>
      <c r="B48" s="107"/>
      <c r="C48" s="107"/>
      <c r="D48" s="107"/>
      <c r="E48" s="59"/>
      <c r="F48" s="55"/>
      <c r="G48" s="56">
        <v>1.2</v>
      </c>
      <c r="H48" s="57">
        <f t="shared" si="2"/>
        <v>0</v>
      </c>
    </row>
    <row r="49" spans="1:8" s="58" customFormat="1" ht="12.75" x14ac:dyDescent="0.2">
      <c r="A49" s="106" t="s">
        <v>33</v>
      </c>
      <c r="B49" s="107"/>
      <c r="C49" s="107"/>
      <c r="D49" s="107"/>
      <c r="E49" s="59"/>
      <c r="F49" s="55"/>
      <c r="G49" s="56">
        <v>1.2</v>
      </c>
      <c r="H49" s="57">
        <f t="shared" si="2"/>
        <v>0</v>
      </c>
    </row>
    <row r="50" spans="1:8" s="58" customFormat="1" ht="12.75" x14ac:dyDescent="0.2">
      <c r="A50" s="106" t="s">
        <v>34</v>
      </c>
      <c r="B50" s="107"/>
      <c r="C50" s="107"/>
      <c r="D50" s="107"/>
      <c r="E50" s="59"/>
      <c r="F50" s="55"/>
      <c r="G50" s="56">
        <v>1.2</v>
      </c>
      <c r="H50" s="57">
        <f t="shared" si="2"/>
        <v>0</v>
      </c>
    </row>
    <row r="51" spans="1:8" s="58" customFormat="1" ht="12.75" x14ac:dyDescent="0.2">
      <c r="A51" s="106" t="s">
        <v>35</v>
      </c>
      <c r="B51" s="107"/>
      <c r="C51" s="107"/>
      <c r="D51" s="107"/>
      <c r="E51" s="59"/>
      <c r="F51" s="55"/>
      <c r="G51" s="56">
        <v>1.2</v>
      </c>
      <c r="H51" s="57">
        <f t="shared" si="2"/>
        <v>0</v>
      </c>
    </row>
    <row r="52" spans="1:8" s="58" customFormat="1" ht="12.75" x14ac:dyDescent="0.2">
      <c r="A52" s="106" t="s">
        <v>36</v>
      </c>
      <c r="B52" s="107"/>
      <c r="C52" s="107"/>
      <c r="D52" s="107"/>
      <c r="E52" s="59"/>
      <c r="F52" s="55"/>
      <c r="G52" s="56">
        <v>1.2</v>
      </c>
      <c r="H52" s="57">
        <f t="shared" si="2"/>
        <v>0</v>
      </c>
    </row>
    <row r="53" spans="1:8" s="58" customFormat="1" ht="12.75" x14ac:dyDescent="0.2">
      <c r="A53" s="106" t="s">
        <v>37</v>
      </c>
      <c r="B53" s="107"/>
      <c r="C53" s="107"/>
      <c r="D53" s="107"/>
      <c r="E53" s="59"/>
      <c r="F53" s="55"/>
      <c r="G53" s="56">
        <v>1.2</v>
      </c>
      <c r="H53" s="57">
        <f t="shared" si="2"/>
        <v>0</v>
      </c>
    </row>
    <row r="54" spans="1:8" s="58" customFormat="1" ht="12.75" x14ac:dyDescent="0.2">
      <c r="A54" s="106" t="s">
        <v>38</v>
      </c>
      <c r="B54" s="107"/>
      <c r="C54" s="107"/>
      <c r="D54" s="107"/>
      <c r="E54" s="59"/>
      <c r="F54" s="55"/>
      <c r="G54" s="56">
        <v>1.2</v>
      </c>
      <c r="H54" s="57">
        <f t="shared" si="2"/>
        <v>0</v>
      </c>
    </row>
    <row r="55" spans="1:8" s="58" customFormat="1" ht="12.75" x14ac:dyDescent="0.2">
      <c r="A55" s="106" t="s">
        <v>39</v>
      </c>
      <c r="B55" s="107"/>
      <c r="C55" s="107"/>
      <c r="D55" s="107"/>
      <c r="E55" s="59"/>
      <c r="F55" s="55"/>
      <c r="G55" s="56">
        <v>1.2</v>
      </c>
      <c r="H55" s="57">
        <f t="shared" si="2"/>
        <v>0</v>
      </c>
    </row>
    <row r="56" spans="1:8" s="58" customFormat="1" ht="12.75" x14ac:dyDescent="0.2">
      <c r="A56" s="106" t="s">
        <v>40</v>
      </c>
      <c r="B56" s="107"/>
      <c r="C56" s="107"/>
      <c r="D56" s="107"/>
      <c r="E56" s="59"/>
      <c r="F56" s="55"/>
      <c r="G56" s="56">
        <v>1.2</v>
      </c>
      <c r="H56" s="57">
        <f t="shared" si="2"/>
        <v>0</v>
      </c>
    </row>
    <row r="57" spans="1:8" s="58" customFormat="1" ht="12.75" x14ac:dyDescent="0.2">
      <c r="A57" s="106" t="s">
        <v>41</v>
      </c>
      <c r="B57" s="107"/>
      <c r="C57" s="107"/>
      <c r="D57" s="107"/>
      <c r="E57" s="59"/>
      <c r="F57" s="55"/>
      <c r="G57" s="56">
        <v>1.2</v>
      </c>
      <c r="H57" s="57">
        <f t="shared" si="2"/>
        <v>0</v>
      </c>
    </row>
    <row r="58" spans="1:8" s="58" customFormat="1" ht="12.75" x14ac:dyDescent="0.2">
      <c r="A58" s="106" t="s">
        <v>42</v>
      </c>
      <c r="B58" s="107"/>
      <c r="C58" s="107"/>
      <c r="D58" s="107"/>
      <c r="E58" s="59"/>
      <c r="F58" s="55"/>
      <c r="G58" s="56">
        <v>1.2</v>
      </c>
      <c r="H58" s="57">
        <f t="shared" si="2"/>
        <v>0</v>
      </c>
    </row>
    <row r="59" spans="1:8" s="58" customFormat="1" ht="12.75" x14ac:dyDescent="0.2">
      <c r="A59" s="106" t="s">
        <v>265</v>
      </c>
      <c r="B59" s="107"/>
      <c r="C59" s="107"/>
      <c r="D59" s="107"/>
      <c r="E59" s="59"/>
      <c r="F59" s="55"/>
      <c r="G59" s="56">
        <v>1.2</v>
      </c>
      <c r="H59" s="57">
        <f t="shared" si="2"/>
        <v>0</v>
      </c>
    </row>
    <row r="60" spans="1:8" s="58" customFormat="1" ht="12.75" x14ac:dyDescent="0.2">
      <c r="A60" s="106" t="s">
        <v>43</v>
      </c>
      <c r="B60" s="107"/>
      <c r="C60" s="107"/>
      <c r="D60" s="107"/>
      <c r="E60" s="59"/>
      <c r="F60" s="55"/>
      <c r="G60" s="56">
        <v>1.2</v>
      </c>
      <c r="H60" s="57">
        <f t="shared" si="2"/>
        <v>0</v>
      </c>
    </row>
    <row r="61" spans="1:8" s="58" customFormat="1" ht="12.75" x14ac:dyDescent="0.2">
      <c r="A61" s="106" t="s">
        <v>44</v>
      </c>
      <c r="B61" s="107"/>
      <c r="C61" s="107"/>
      <c r="D61" s="107"/>
      <c r="E61" s="59"/>
      <c r="F61" s="55"/>
      <c r="G61" s="56">
        <v>1.2</v>
      </c>
      <c r="H61" s="57">
        <f t="shared" si="2"/>
        <v>0</v>
      </c>
    </row>
    <row r="62" spans="1:8" s="47" customFormat="1" ht="15" x14ac:dyDescent="0.25">
      <c r="A62" s="5"/>
      <c r="B62" s="5"/>
      <c r="C62" s="5"/>
      <c r="D62" s="5"/>
      <c r="E62" s="5"/>
      <c r="F62" s="104" t="s">
        <v>15</v>
      </c>
      <c r="G62" s="105"/>
      <c r="H62" s="42">
        <f>SUM(H46:H61)</f>
        <v>0</v>
      </c>
    </row>
    <row r="63" spans="1:8" s="35" customFormat="1" ht="15" x14ac:dyDescent="0.25">
      <c r="A63" s="108" t="s">
        <v>100</v>
      </c>
      <c r="B63" s="108"/>
      <c r="C63" s="108"/>
      <c r="D63" s="108"/>
      <c r="E63" s="54"/>
      <c r="F63" s="2" t="s">
        <v>27</v>
      </c>
      <c r="G63" s="2" t="s">
        <v>28</v>
      </c>
      <c r="H63" s="3" t="s">
        <v>29</v>
      </c>
    </row>
    <row r="64" spans="1:8" s="58" customFormat="1" ht="12.75" x14ac:dyDescent="0.2">
      <c r="A64" s="60" t="s">
        <v>71</v>
      </c>
      <c r="B64" s="61"/>
      <c r="C64" s="61"/>
      <c r="D64" s="61"/>
      <c r="E64" s="62"/>
      <c r="F64" s="55"/>
      <c r="G64" s="56">
        <v>12</v>
      </c>
      <c r="H64" s="57">
        <f>SUM(G64*F64)</f>
        <v>0</v>
      </c>
    </row>
    <row r="65" spans="1:8" s="58" customFormat="1" ht="12.75" x14ac:dyDescent="0.2">
      <c r="A65" s="80" t="s">
        <v>1</v>
      </c>
      <c r="B65" s="81"/>
      <c r="C65" s="81"/>
      <c r="D65" s="81"/>
      <c r="E65" s="59"/>
      <c r="F65" s="55"/>
      <c r="G65" s="56">
        <v>9.5</v>
      </c>
      <c r="H65" s="57">
        <f t="shared" ref="H65:H73" si="3">SUM(G65*F65)</f>
        <v>0</v>
      </c>
    </row>
    <row r="66" spans="1:8" s="58" customFormat="1" ht="12.75" x14ac:dyDescent="0.2">
      <c r="A66" s="106" t="s">
        <v>0</v>
      </c>
      <c r="B66" s="107"/>
      <c r="C66" s="107"/>
      <c r="D66" s="107"/>
      <c r="E66" s="59"/>
      <c r="F66" s="55"/>
      <c r="G66" s="56">
        <v>9</v>
      </c>
      <c r="H66" s="57">
        <f t="shared" si="3"/>
        <v>0</v>
      </c>
    </row>
    <row r="67" spans="1:8" s="58" customFormat="1" ht="12.75" x14ac:dyDescent="0.2">
      <c r="A67" s="106" t="s">
        <v>19</v>
      </c>
      <c r="B67" s="107"/>
      <c r="C67" s="107"/>
      <c r="D67" s="107"/>
      <c r="E67" s="59"/>
      <c r="F67" s="55"/>
      <c r="G67" s="56">
        <v>5</v>
      </c>
      <c r="H67" s="57">
        <f t="shared" si="3"/>
        <v>0</v>
      </c>
    </row>
    <row r="68" spans="1:8" s="58" customFormat="1" ht="12.75" x14ac:dyDescent="0.2">
      <c r="A68" s="106" t="s">
        <v>25</v>
      </c>
      <c r="B68" s="107"/>
      <c r="C68" s="107"/>
      <c r="D68" s="107"/>
      <c r="E68" s="59"/>
      <c r="F68" s="55"/>
      <c r="G68" s="56">
        <v>7.05</v>
      </c>
      <c r="H68" s="57">
        <f t="shared" si="3"/>
        <v>0</v>
      </c>
    </row>
    <row r="69" spans="1:8" s="58" customFormat="1" ht="12.75" x14ac:dyDescent="0.2">
      <c r="A69" s="106" t="s">
        <v>99</v>
      </c>
      <c r="B69" s="107"/>
      <c r="C69" s="107"/>
      <c r="D69" s="107"/>
      <c r="E69" s="59"/>
      <c r="F69" s="55"/>
      <c r="G69" s="63">
        <v>4.5999999999999996</v>
      </c>
      <c r="H69" s="57">
        <f t="shared" si="3"/>
        <v>0</v>
      </c>
    </row>
    <row r="70" spans="1:8" s="58" customFormat="1" ht="12.75" x14ac:dyDescent="0.2">
      <c r="A70" s="106" t="s">
        <v>21</v>
      </c>
      <c r="B70" s="107"/>
      <c r="C70" s="107"/>
      <c r="D70" s="107"/>
      <c r="E70" s="59"/>
      <c r="F70" s="55"/>
      <c r="G70" s="56">
        <v>1</v>
      </c>
      <c r="H70" s="57">
        <f t="shared" si="3"/>
        <v>0</v>
      </c>
    </row>
    <row r="71" spans="1:8" s="58" customFormat="1" ht="12.75" x14ac:dyDescent="0.2">
      <c r="A71" s="106" t="s">
        <v>103</v>
      </c>
      <c r="B71" s="107"/>
      <c r="C71" s="107"/>
      <c r="D71" s="107"/>
      <c r="E71" s="59"/>
      <c r="F71" s="55"/>
      <c r="G71" s="56">
        <v>5</v>
      </c>
      <c r="H71" s="57">
        <f t="shared" si="3"/>
        <v>0</v>
      </c>
    </row>
    <row r="72" spans="1:8" s="58" customFormat="1" ht="12.75" x14ac:dyDescent="0.2">
      <c r="A72" s="106" t="s">
        <v>104</v>
      </c>
      <c r="B72" s="107"/>
      <c r="C72" s="107"/>
      <c r="D72" s="107"/>
      <c r="E72" s="59"/>
      <c r="F72" s="55"/>
      <c r="G72" s="56">
        <v>3</v>
      </c>
      <c r="H72" s="57">
        <f t="shared" si="3"/>
        <v>0</v>
      </c>
    </row>
    <row r="73" spans="1:8" s="58" customFormat="1" ht="12.75" x14ac:dyDescent="0.2">
      <c r="A73" s="106" t="s">
        <v>23</v>
      </c>
      <c r="B73" s="107"/>
      <c r="C73" s="107"/>
      <c r="D73" s="107"/>
      <c r="E73" s="59"/>
      <c r="F73" s="55"/>
      <c r="G73" s="56">
        <v>2.75</v>
      </c>
      <c r="H73" s="57">
        <f t="shared" si="3"/>
        <v>0</v>
      </c>
    </row>
    <row r="74" spans="1:8" s="35" customFormat="1" ht="15" x14ac:dyDescent="0.25">
      <c r="A74" s="4"/>
      <c r="B74" s="4"/>
      <c r="C74" s="4"/>
      <c r="D74" s="4"/>
      <c r="E74" s="5"/>
      <c r="F74" s="104" t="s">
        <v>7</v>
      </c>
      <c r="G74" s="105"/>
      <c r="H74" s="36">
        <f>SUM(H64:H73)</f>
        <v>0</v>
      </c>
    </row>
    <row r="75" spans="1:8" s="43" customFormat="1" ht="4.9000000000000004" customHeight="1" x14ac:dyDescent="0.15">
      <c r="E75" s="70"/>
      <c r="H75" s="46"/>
    </row>
    <row r="76" spans="1:8" s="35" customFormat="1" ht="15" x14ac:dyDescent="0.25">
      <c r="A76" s="108" t="s">
        <v>45</v>
      </c>
      <c r="B76" s="108"/>
      <c r="C76" s="108"/>
      <c r="D76" s="108"/>
      <c r="E76" s="54"/>
      <c r="F76" s="2" t="s">
        <v>27</v>
      </c>
      <c r="G76" s="2" t="s">
        <v>28</v>
      </c>
      <c r="H76" s="3" t="s">
        <v>29</v>
      </c>
    </row>
    <row r="77" spans="1:8" s="58" customFormat="1" ht="12.75" x14ac:dyDescent="0.2">
      <c r="A77" s="106" t="s">
        <v>74</v>
      </c>
      <c r="B77" s="107"/>
      <c r="C77" s="107"/>
      <c r="D77" s="107"/>
      <c r="E77" s="59"/>
      <c r="F77" s="55"/>
      <c r="G77" s="56">
        <v>2.75</v>
      </c>
      <c r="H77" s="57">
        <f>SUM(G77*F77)</f>
        <v>0</v>
      </c>
    </row>
    <row r="78" spans="1:8" s="58" customFormat="1" ht="12.75" x14ac:dyDescent="0.2">
      <c r="A78" s="106" t="s">
        <v>75</v>
      </c>
      <c r="B78" s="107"/>
      <c r="C78" s="107"/>
      <c r="D78" s="107"/>
      <c r="E78" s="59"/>
      <c r="F78" s="55"/>
      <c r="G78" s="56">
        <v>2.75</v>
      </c>
      <c r="H78" s="57">
        <f t="shared" ref="H78:H84" si="4">SUM(G78*F78)</f>
        <v>0</v>
      </c>
    </row>
    <row r="79" spans="1:8" s="58" customFormat="1" ht="12.75" x14ac:dyDescent="0.2">
      <c r="A79" s="106" t="s">
        <v>76</v>
      </c>
      <c r="B79" s="107"/>
      <c r="C79" s="107"/>
      <c r="D79" s="107"/>
      <c r="E79" s="59"/>
      <c r="F79" s="55"/>
      <c r="G79" s="56">
        <v>2.75</v>
      </c>
      <c r="H79" s="57">
        <f>SUM(G79*F79)</f>
        <v>0</v>
      </c>
    </row>
    <row r="80" spans="1:8" s="58" customFormat="1" ht="12.75" x14ac:dyDescent="0.2">
      <c r="A80" s="106" t="s">
        <v>77</v>
      </c>
      <c r="B80" s="107"/>
      <c r="C80" s="107"/>
      <c r="D80" s="107"/>
      <c r="E80" s="59"/>
      <c r="F80" s="55"/>
      <c r="G80" s="56">
        <v>2.75</v>
      </c>
      <c r="H80" s="57">
        <f t="shared" si="4"/>
        <v>0</v>
      </c>
    </row>
    <row r="81" spans="1:8" s="58" customFormat="1" ht="12.75" x14ac:dyDescent="0.2">
      <c r="A81" s="106" t="s">
        <v>78</v>
      </c>
      <c r="B81" s="107"/>
      <c r="C81" s="107"/>
      <c r="D81" s="107"/>
      <c r="E81" s="59"/>
      <c r="F81" s="55"/>
      <c r="G81" s="56">
        <v>2.75</v>
      </c>
      <c r="H81" s="57">
        <f t="shared" si="4"/>
        <v>0</v>
      </c>
    </row>
    <row r="82" spans="1:8" s="58" customFormat="1" ht="12.75" x14ac:dyDescent="0.2">
      <c r="A82" s="106" t="s">
        <v>79</v>
      </c>
      <c r="B82" s="107"/>
      <c r="C82" s="107"/>
      <c r="D82" s="107"/>
      <c r="E82" s="59"/>
      <c r="F82" s="55"/>
      <c r="G82" s="56">
        <v>2.75</v>
      </c>
      <c r="H82" s="57">
        <f t="shared" si="4"/>
        <v>0</v>
      </c>
    </row>
    <row r="83" spans="1:8" s="58" customFormat="1" ht="12.75" x14ac:dyDescent="0.2">
      <c r="A83" s="106" t="s">
        <v>80</v>
      </c>
      <c r="B83" s="107"/>
      <c r="C83" s="107"/>
      <c r="D83" s="107"/>
      <c r="E83" s="59"/>
      <c r="F83" s="55"/>
      <c r="G83" s="56">
        <v>2.75</v>
      </c>
      <c r="H83" s="57">
        <f t="shared" si="4"/>
        <v>0</v>
      </c>
    </row>
    <row r="84" spans="1:8" s="58" customFormat="1" ht="12.75" x14ac:dyDescent="0.2">
      <c r="A84" s="106" t="s">
        <v>81</v>
      </c>
      <c r="B84" s="107"/>
      <c r="C84" s="107"/>
      <c r="D84" s="107"/>
      <c r="E84" s="59"/>
      <c r="F84" s="55"/>
      <c r="G84" s="56">
        <v>2.75</v>
      </c>
      <c r="H84" s="57">
        <f t="shared" si="4"/>
        <v>0</v>
      </c>
    </row>
    <row r="85" spans="1:8" s="58" customFormat="1" ht="12.75" x14ac:dyDescent="0.2">
      <c r="A85" s="106" t="s">
        <v>82</v>
      </c>
      <c r="B85" s="107"/>
      <c r="C85" s="107"/>
      <c r="D85" s="107"/>
      <c r="E85" s="59"/>
      <c r="F85" s="55"/>
      <c r="G85" s="56">
        <v>2.75</v>
      </c>
      <c r="H85" s="57">
        <f>SUM(G85*F85)</f>
        <v>0</v>
      </c>
    </row>
    <row r="86" spans="1:8" s="35" customFormat="1" ht="15" x14ac:dyDescent="0.25">
      <c r="A86" s="4"/>
      <c r="B86" s="4"/>
      <c r="C86" s="4"/>
      <c r="D86" s="4"/>
      <c r="E86" s="5"/>
      <c r="F86" s="104" t="s">
        <v>16</v>
      </c>
      <c r="G86" s="105"/>
      <c r="H86" s="42">
        <f>SUM(H77:H85)</f>
        <v>0</v>
      </c>
    </row>
    <row r="87" spans="1:8" s="43" customFormat="1" ht="4.9000000000000004" customHeight="1" x14ac:dyDescent="0.15">
      <c r="E87" s="70"/>
      <c r="H87" s="46"/>
    </row>
    <row r="88" spans="1:8" s="35" customFormat="1" ht="15" x14ac:dyDescent="0.25">
      <c r="A88" s="108" t="s">
        <v>46</v>
      </c>
      <c r="B88" s="108"/>
      <c r="C88" s="108"/>
      <c r="D88" s="108"/>
      <c r="E88" s="54"/>
      <c r="F88" s="2" t="s">
        <v>27</v>
      </c>
      <c r="G88" s="2" t="s">
        <v>28</v>
      </c>
      <c r="H88" s="3" t="s">
        <v>29</v>
      </c>
    </row>
    <row r="89" spans="1:8" s="58" customFormat="1" ht="12.75" x14ac:dyDescent="0.2">
      <c r="A89" s="106" t="s">
        <v>47</v>
      </c>
      <c r="B89" s="107"/>
      <c r="C89" s="107"/>
      <c r="D89" s="107"/>
      <c r="E89" s="59"/>
      <c r="F89" s="55"/>
      <c r="G89" s="56">
        <v>3.2</v>
      </c>
      <c r="H89" s="57">
        <f>SUM(G89*F89)</f>
        <v>0</v>
      </c>
    </row>
    <row r="90" spans="1:8" s="58" customFormat="1" ht="12.75" x14ac:dyDescent="0.2">
      <c r="A90" s="106" t="s">
        <v>48</v>
      </c>
      <c r="B90" s="107"/>
      <c r="C90" s="107"/>
      <c r="D90" s="107"/>
      <c r="E90" s="59"/>
      <c r="F90" s="55"/>
      <c r="G90" s="56">
        <v>3.2</v>
      </c>
      <c r="H90" s="57">
        <f t="shared" ref="H90:H111" si="5">SUM(G90*F90)</f>
        <v>0</v>
      </c>
    </row>
    <row r="91" spans="1:8" s="58" customFormat="1" ht="12.75" x14ac:dyDescent="0.2">
      <c r="A91" s="106" t="s">
        <v>49</v>
      </c>
      <c r="B91" s="107"/>
      <c r="C91" s="107"/>
      <c r="D91" s="107"/>
      <c r="E91" s="59"/>
      <c r="F91" s="55"/>
      <c r="G91" s="56">
        <v>3.2</v>
      </c>
      <c r="H91" s="57">
        <f t="shared" si="5"/>
        <v>0</v>
      </c>
    </row>
    <row r="92" spans="1:8" s="58" customFormat="1" ht="12.75" x14ac:dyDescent="0.2">
      <c r="A92" s="106" t="s">
        <v>50</v>
      </c>
      <c r="B92" s="107"/>
      <c r="C92" s="107"/>
      <c r="D92" s="107"/>
      <c r="E92" s="59"/>
      <c r="F92" s="55"/>
      <c r="G92" s="56">
        <v>3.2</v>
      </c>
      <c r="H92" s="57">
        <f t="shared" si="5"/>
        <v>0</v>
      </c>
    </row>
    <row r="93" spans="1:8" s="58" customFormat="1" ht="12.75" x14ac:dyDescent="0.2">
      <c r="A93" s="106" t="s">
        <v>51</v>
      </c>
      <c r="B93" s="107"/>
      <c r="C93" s="107"/>
      <c r="D93" s="107"/>
      <c r="E93" s="59"/>
      <c r="F93" s="55"/>
      <c r="G93" s="56">
        <v>3.2</v>
      </c>
      <c r="H93" s="57">
        <f t="shared" si="5"/>
        <v>0</v>
      </c>
    </row>
    <row r="94" spans="1:8" s="58" customFormat="1" ht="12.75" x14ac:dyDescent="0.2">
      <c r="A94" s="106" t="s">
        <v>52</v>
      </c>
      <c r="B94" s="107"/>
      <c r="C94" s="107"/>
      <c r="D94" s="107"/>
      <c r="E94" s="59"/>
      <c r="F94" s="55"/>
      <c r="G94" s="56">
        <v>3.2</v>
      </c>
      <c r="H94" s="57">
        <f t="shared" si="5"/>
        <v>0</v>
      </c>
    </row>
    <row r="95" spans="1:8" s="58" customFormat="1" ht="12.75" x14ac:dyDescent="0.2">
      <c r="A95" s="106" t="s">
        <v>53</v>
      </c>
      <c r="B95" s="107"/>
      <c r="C95" s="107"/>
      <c r="D95" s="107"/>
      <c r="E95" s="59"/>
      <c r="F95" s="55"/>
      <c r="G95" s="56">
        <v>3.2</v>
      </c>
      <c r="H95" s="57">
        <f t="shared" si="5"/>
        <v>0</v>
      </c>
    </row>
    <row r="96" spans="1:8" s="58" customFormat="1" ht="12.75" x14ac:dyDescent="0.2">
      <c r="A96" s="106" t="s">
        <v>54</v>
      </c>
      <c r="B96" s="107"/>
      <c r="C96" s="107"/>
      <c r="D96" s="107"/>
      <c r="E96" s="59"/>
      <c r="F96" s="55"/>
      <c r="G96" s="56">
        <v>3.2</v>
      </c>
      <c r="H96" s="57">
        <f t="shared" si="5"/>
        <v>0</v>
      </c>
    </row>
    <row r="97" spans="1:8" s="58" customFormat="1" ht="12.75" x14ac:dyDescent="0.2">
      <c r="A97" s="106" t="s">
        <v>55</v>
      </c>
      <c r="B97" s="107"/>
      <c r="C97" s="107"/>
      <c r="D97" s="107"/>
      <c r="E97" s="59"/>
      <c r="F97" s="55"/>
      <c r="G97" s="56">
        <v>3.2</v>
      </c>
      <c r="H97" s="57">
        <f t="shared" si="5"/>
        <v>0</v>
      </c>
    </row>
    <row r="98" spans="1:8" s="58" customFormat="1" ht="12.75" x14ac:dyDescent="0.2">
      <c r="A98" s="106" t="s">
        <v>56</v>
      </c>
      <c r="B98" s="107"/>
      <c r="C98" s="107"/>
      <c r="D98" s="107"/>
      <c r="E98" s="59"/>
      <c r="F98" s="55"/>
      <c r="G98" s="56">
        <v>3.2</v>
      </c>
      <c r="H98" s="57">
        <f t="shared" si="5"/>
        <v>0</v>
      </c>
    </row>
    <row r="99" spans="1:8" s="58" customFormat="1" ht="12.75" x14ac:dyDescent="0.2">
      <c r="A99" s="106" t="s">
        <v>57</v>
      </c>
      <c r="B99" s="107"/>
      <c r="C99" s="107"/>
      <c r="D99" s="107"/>
      <c r="E99" s="59"/>
      <c r="F99" s="55"/>
      <c r="G99" s="56">
        <v>3.2</v>
      </c>
      <c r="H99" s="57">
        <f t="shared" si="5"/>
        <v>0</v>
      </c>
    </row>
    <row r="100" spans="1:8" s="58" customFormat="1" ht="12.75" x14ac:dyDescent="0.2">
      <c r="A100" s="106" t="s">
        <v>65</v>
      </c>
      <c r="B100" s="107"/>
      <c r="C100" s="107"/>
      <c r="D100" s="107"/>
      <c r="E100" s="59"/>
      <c r="F100" s="55"/>
      <c r="G100" s="56">
        <v>3.2</v>
      </c>
      <c r="H100" s="57">
        <f t="shared" si="5"/>
        <v>0</v>
      </c>
    </row>
    <row r="101" spans="1:8" s="58" customFormat="1" ht="12.75" x14ac:dyDescent="0.2">
      <c r="A101" s="106" t="s">
        <v>66</v>
      </c>
      <c r="B101" s="107"/>
      <c r="C101" s="107"/>
      <c r="D101" s="107"/>
      <c r="E101" s="59"/>
      <c r="F101" s="55"/>
      <c r="G101" s="56">
        <v>3.2</v>
      </c>
      <c r="H101" s="57">
        <f t="shared" si="5"/>
        <v>0</v>
      </c>
    </row>
    <row r="102" spans="1:8" s="58" customFormat="1" ht="12.75" x14ac:dyDescent="0.2">
      <c r="A102" s="106" t="s">
        <v>67</v>
      </c>
      <c r="B102" s="107"/>
      <c r="C102" s="107"/>
      <c r="D102" s="107"/>
      <c r="E102" s="59"/>
      <c r="F102" s="55"/>
      <c r="G102" s="56">
        <v>3.2</v>
      </c>
      <c r="H102" s="57">
        <f t="shared" si="5"/>
        <v>0</v>
      </c>
    </row>
    <row r="103" spans="1:8" s="58" customFormat="1" ht="12.75" x14ac:dyDescent="0.2">
      <c r="A103" s="106" t="s">
        <v>68</v>
      </c>
      <c r="B103" s="107"/>
      <c r="C103" s="107"/>
      <c r="D103" s="107"/>
      <c r="E103" s="59"/>
      <c r="F103" s="55"/>
      <c r="G103" s="56">
        <v>3.2</v>
      </c>
      <c r="H103" s="57">
        <f t="shared" si="5"/>
        <v>0</v>
      </c>
    </row>
    <row r="104" spans="1:8" s="58" customFormat="1" ht="12.75" x14ac:dyDescent="0.2">
      <c r="A104" s="106" t="s">
        <v>69</v>
      </c>
      <c r="B104" s="107"/>
      <c r="C104" s="107"/>
      <c r="D104" s="107"/>
      <c r="E104" s="59"/>
      <c r="F104" s="55"/>
      <c r="G104" s="56">
        <v>3.2</v>
      </c>
      <c r="H104" s="57">
        <f t="shared" si="5"/>
        <v>0</v>
      </c>
    </row>
    <row r="105" spans="1:8" s="58" customFormat="1" ht="12.75" x14ac:dyDescent="0.2">
      <c r="A105" s="64"/>
      <c r="B105" s="107" t="s">
        <v>84</v>
      </c>
      <c r="C105" s="107"/>
      <c r="D105" s="107"/>
      <c r="E105" s="59"/>
      <c r="F105" s="55"/>
      <c r="G105" s="56">
        <v>3.2</v>
      </c>
      <c r="H105" s="57">
        <f t="shared" si="5"/>
        <v>0</v>
      </c>
    </row>
    <row r="106" spans="1:8" s="58" customFormat="1" ht="12.75" x14ac:dyDescent="0.2">
      <c r="A106" s="64"/>
      <c r="B106" s="107" t="s">
        <v>84</v>
      </c>
      <c r="C106" s="107"/>
      <c r="D106" s="107"/>
      <c r="E106" s="59"/>
      <c r="F106" s="55"/>
      <c r="G106" s="56">
        <v>3.2</v>
      </c>
      <c r="H106" s="57">
        <f t="shared" si="5"/>
        <v>0</v>
      </c>
    </row>
    <row r="107" spans="1:8" s="58" customFormat="1" ht="12.75" x14ac:dyDescent="0.2">
      <c r="A107" s="64"/>
      <c r="B107" s="107" t="s">
        <v>84</v>
      </c>
      <c r="C107" s="107"/>
      <c r="D107" s="107"/>
      <c r="E107" s="59"/>
      <c r="F107" s="55"/>
      <c r="G107" s="56">
        <v>3.2</v>
      </c>
      <c r="H107" s="57">
        <f t="shared" si="5"/>
        <v>0</v>
      </c>
    </row>
    <row r="108" spans="1:8" s="58" customFormat="1" ht="12.75" x14ac:dyDescent="0.2">
      <c r="A108" s="64"/>
      <c r="B108" s="107" t="s">
        <v>84</v>
      </c>
      <c r="C108" s="107"/>
      <c r="D108" s="107"/>
      <c r="E108" s="59"/>
      <c r="F108" s="55"/>
      <c r="G108" s="56">
        <v>3.2</v>
      </c>
      <c r="H108" s="57">
        <f t="shared" si="5"/>
        <v>0</v>
      </c>
    </row>
    <row r="109" spans="1:8" s="58" customFormat="1" ht="12.75" x14ac:dyDescent="0.2">
      <c r="A109" s="64"/>
      <c r="B109" s="107" t="s">
        <v>84</v>
      </c>
      <c r="C109" s="107"/>
      <c r="D109" s="107"/>
      <c r="E109" s="59"/>
      <c r="F109" s="55"/>
      <c r="G109" s="56">
        <v>3.2</v>
      </c>
      <c r="H109" s="57">
        <f t="shared" si="5"/>
        <v>0</v>
      </c>
    </row>
    <row r="110" spans="1:8" s="58" customFormat="1" ht="12.75" x14ac:dyDescent="0.2">
      <c r="A110" s="64"/>
      <c r="B110" s="107" t="s">
        <v>263</v>
      </c>
      <c r="C110" s="107"/>
      <c r="D110" s="107"/>
      <c r="E110" s="59"/>
      <c r="F110" s="55"/>
      <c r="G110" s="56">
        <v>12.5</v>
      </c>
      <c r="H110" s="57">
        <f t="shared" si="5"/>
        <v>0</v>
      </c>
    </row>
    <row r="111" spans="1:8" s="58" customFormat="1" ht="13.5" thickBot="1" x14ac:dyDescent="0.25">
      <c r="A111" s="72"/>
      <c r="B111" s="73" t="s">
        <v>269</v>
      </c>
      <c r="C111" s="74" t="s">
        <v>270</v>
      </c>
      <c r="D111" s="75"/>
      <c r="E111" s="62"/>
      <c r="F111" s="55"/>
      <c r="G111" s="56">
        <v>23.5</v>
      </c>
      <c r="H111" s="57">
        <f t="shared" si="5"/>
        <v>0</v>
      </c>
    </row>
    <row r="112" spans="1:8" s="35" customFormat="1" ht="14.45" customHeight="1" x14ac:dyDescent="0.25">
      <c r="A112" s="131" t="s">
        <v>271</v>
      </c>
      <c r="B112" s="132"/>
      <c r="C112" s="132"/>
      <c r="D112" s="133"/>
      <c r="E112" s="76"/>
      <c r="F112" s="104" t="s">
        <v>17</v>
      </c>
      <c r="G112" s="105"/>
      <c r="H112" s="42">
        <f>SUM(H89:H111)</f>
        <v>0</v>
      </c>
    </row>
    <row r="113" spans="1:8" s="35" customFormat="1" ht="4.9000000000000004" customHeight="1" thickBot="1" x14ac:dyDescent="0.3">
      <c r="A113" s="134"/>
      <c r="B113" s="135"/>
      <c r="C113" s="135"/>
      <c r="D113" s="136"/>
      <c r="E113" s="76"/>
      <c r="F113" s="48"/>
      <c r="G113" s="48"/>
      <c r="H113" s="49"/>
    </row>
    <row r="114" spans="1:8" s="50" customFormat="1" ht="17.25" thickTop="1" thickBot="1" x14ac:dyDescent="0.3">
      <c r="A114" s="114"/>
      <c r="B114" s="115"/>
      <c r="C114" s="115"/>
      <c r="D114" s="116"/>
      <c r="E114" s="77"/>
      <c r="F114" s="117" t="s">
        <v>64</v>
      </c>
      <c r="G114" s="118"/>
      <c r="H114" s="119"/>
    </row>
    <row r="115" spans="1:8" s="50" customFormat="1" ht="15.75" thickTop="1" x14ac:dyDescent="0.2">
      <c r="A115" s="114"/>
      <c r="B115" s="115"/>
      <c r="C115" s="115"/>
      <c r="D115" s="116"/>
      <c r="E115" s="77"/>
      <c r="F115" s="120" t="s">
        <v>10</v>
      </c>
      <c r="G115" s="121"/>
      <c r="H115" s="66">
        <f>H17</f>
        <v>0</v>
      </c>
    </row>
    <row r="116" spans="1:8" s="50" customFormat="1" ht="15" x14ac:dyDescent="0.2">
      <c r="A116" s="114"/>
      <c r="B116" s="115"/>
      <c r="C116" s="115"/>
      <c r="D116" s="116"/>
      <c r="E116" s="77"/>
      <c r="F116" s="122" t="s">
        <v>11</v>
      </c>
      <c r="G116" s="123"/>
      <c r="H116" s="67">
        <f>H43:H43</f>
        <v>0</v>
      </c>
    </row>
    <row r="117" spans="1:8" s="50" customFormat="1" ht="15" customHeight="1" x14ac:dyDescent="0.2">
      <c r="A117" s="114"/>
      <c r="B117" s="115"/>
      <c r="C117" s="115"/>
      <c r="D117" s="116"/>
      <c r="E117" s="77"/>
      <c r="F117" s="124" t="s">
        <v>14</v>
      </c>
      <c r="G117" s="125"/>
      <c r="H117" s="67">
        <f>H62</f>
        <v>0</v>
      </c>
    </row>
    <row r="118" spans="1:8" s="50" customFormat="1" ht="16.899999999999999" customHeight="1" x14ac:dyDescent="0.2">
      <c r="A118" s="114"/>
      <c r="B118" s="115"/>
      <c r="C118" s="115"/>
      <c r="D118" s="116"/>
      <c r="E118" s="77"/>
      <c r="F118" s="122" t="s">
        <v>12</v>
      </c>
      <c r="G118" s="123"/>
      <c r="H118" s="67">
        <f>H74</f>
        <v>0</v>
      </c>
    </row>
    <row r="119" spans="1:8" s="50" customFormat="1" ht="15" customHeight="1" x14ac:dyDescent="0.2">
      <c r="A119" s="126" t="s">
        <v>272</v>
      </c>
      <c r="B119" s="127"/>
      <c r="C119" s="127"/>
      <c r="D119" s="128"/>
      <c r="E119" s="78"/>
      <c r="F119" s="122" t="s">
        <v>58</v>
      </c>
      <c r="G119" s="123"/>
      <c r="H119" s="67">
        <f>H86</f>
        <v>0</v>
      </c>
    </row>
    <row r="120" spans="1:8" s="50" customFormat="1" ht="15" customHeight="1" thickBot="1" x14ac:dyDescent="0.25">
      <c r="A120" s="126"/>
      <c r="B120" s="127"/>
      <c r="C120" s="127"/>
      <c r="D120" s="128"/>
      <c r="E120" s="78"/>
      <c r="F120" s="129" t="s">
        <v>59</v>
      </c>
      <c r="G120" s="130"/>
      <c r="H120" s="68">
        <f>H112</f>
        <v>0</v>
      </c>
    </row>
    <row r="121" spans="1:8" s="51" customFormat="1" thickTop="1" thickBot="1" x14ac:dyDescent="0.3">
      <c r="A121" s="109" t="s">
        <v>273</v>
      </c>
      <c r="B121" s="110"/>
      <c r="C121" s="110"/>
      <c r="D121" s="111"/>
      <c r="E121" s="79"/>
      <c r="F121" s="112" t="s">
        <v>60</v>
      </c>
      <c r="G121" s="113"/>
      <c r="H121" s="69">
        <f>SUM(H115:H120)</f>
        <v>0</v>
      </c>
    </row>
    <row r="129" spans="8:8" x14ac:dyDescent="0.25">
      <c r="H129" s="52"/>
    </row>
    <row r="130" spans="8:8" x14ac:dyDescent="0.25">
      <c r="H130" s="52"/>
    </row>
    <row r="131" spans="8:8" x14ac:dyDescent="0.25">
      <c r="H131" s="52"/>
    </row>
    <row r="132" spans="8:8" x14ac:dyDescent="0.25">
      <c r="H132" s="52"/>
    </row>
    <row r="133" spans="8:8" x14ac:dyDescent="0.25">
      <c r="H133" s="52"/>
    </row>
    <row r="134" spans="8:8" x14ac:dyDescent="0.25">
      <c r="H134" s="52"/>
    </row>
    <row r="135" spans="8:8" x14ac:dyDescent="0.25">
      <c r="H135" s="52"/>
    </row>
    <row r="136" spans="8:8" x14ac:dyDescent="0.25">
      <c r="H136" s="52"/>
    </row>
    <row r="137" spans="8:8" x14ac:dyDescent="0.25">
      <c r="H137" s="52"/>
    </row>
    <row r="138" spans="8:8" x14ac:dyDescent="0.25">
      <c r="H138" s="52"/>
    </row>
    <row r="139" spans="8:8" x14ac:dyDescent="0.25">
      <c r="H139" s="52"/>
    </row>
    <row r="140" spans="8:8" x14ac:dyDescent="0.25">
      <c r="H140" s="52"/>
    </row>
    <row r="141" spans="8:8" x14ac:dyDescent="0.25">
      <c r="H141" s="52"/>
    </row>
    <row r="142" spans="8:8" x14ac:dyDescent="0.25">
      <c r="H142" s="52"/>
    </row>
  </sheetData>
  <sheetProtection selectLockedCells="1"/>
  <mergeCells count="113">
    <mergeCell ref="F16:H16"/>
    <mergeCell ref="B1:D1"/>
    <mergeCell ref="B3:D3"/>
    <mergeCell ref="B4:D5"/>
    <mergeCell ref="A45:C45"/>
    <mergeCell ref="B110:D110"/>
    <mergeCell ref="A104:D104"/>
    <mergeCell ref="B105:D105"/>
    <mergeCell ref="B106:D106"/>
    <mergeCell ref="B107:D107"/>
    <mergeCell ref="B108:D108"/>
    <mergeCell ref="B109:D109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5:D85"/>
    <mergeCell ref="A88:D88"/>
    <mergeCell ref="A89:D89"/>
    <mergeCell ref="A90:D90"/>
    <mergeCell ref="A91:D91"/>
    <mergeCell ref="A79:D79"/>
    <mergeCell ref="A80:D80"/>
    <mergeCell ref="A81:D81"/>
    <mergeCell ref="A82:D82"/>
    <mergeCell ref="A83:D83"/>
    <mergeCell ref="A84:D84"/>
    <mergeCell ref="A72:D72"/>
    <mergeCell ref="A73:D73"/>
    <mergeCell ref="A76:D76"/>
    <mergeCell ref="A77:D77"/>
    <mergeCell ref="A78:D78"/>
    <mergeCell ref="A66:D66"/>
    <mergeCell ref="A67:D67"/>
    <mergeCell ref="A68:D68"/>
    <mergeCell ref="A69:D69"/>
    <mergeCell ref="A70:D70"/>
    <mergeCell ref="A71:D71"/>
    <mergeCell ref="A58:D58"/>
    <mergeCell ref="A59:D59"/>
    <mergeCell ref="A60:D60"/>
    <mergeCell ref="A61:D61"/>
    <mergeCell ref="A63:D63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1:D11"/>
    <mergeCell ref="A12:D12"/>
    <mergeCell ref="A14:D14"/>
    <mergeCell ref="A17:D17"/>
    <mergeCell ref="F116:G116"/>
    <mergeCell ref="F117:G117"/>
    <mergeCell ref="F118:G118"/>
    <mergeCell ref="A119:D120"/>
    <mergeCell ref="F119:G119"/>
    <mergeCell ref="F120:G120"/>
    <mergeCell ref="A121:D121"/>
    <mergeCell ref="F121:G121"/>
    <mergeCell ref="G1:H1"/>
    <mergeCell ref="G3:H3"/>
    <mergeCell ref="F17:G17"/>
    <mergeCell ref="F43:G43"/>
    <mergeCell ref="F62:G62"/>
    <mergeCell ref="F74:G74"/>
    <mergeCell ref="F86:G86"/>
    <mergeCell ref="A112:D113"/>
    <mergeCell ref="F112:G112"/>
    <mergeCell ref="A114:D118"/>
    <mergeCell ref="F114:H114"/>
    <mergeCell ref="F115:G115"/>
    <mergeCell ref="A20:D20"/>
    <mergeCell ref="A6:D6"/>
    <mergeCell ref="A7:D7"/>
    <mergeCell ref="A9:D9"/>
  </mergeCells>
  <conditionalFormatting sqref="A6:XFD6">
    <cfRule type="expression" dxfId="90" priority="92" stopIfTrue="1">
      <formula>$F$6&gt;0</formula>
    </cfRule>
  </conditionalFormatting>
  <conditionalFormatting sqref="A7:H7">
    <cfRule type="expression" dxfId="89" priority="91" stopIfTrue="1">
      <formula>$F$7&gt;0</formula>
    </cfRule>
  </conditionalFormatting>
  <conditionalFormatting sqref="A8:H8">
    <cfRule type="expression" dxfId="88" priority="90" stopIfTrue="1">
      <formula>$F$8&gt;0</formula>
    </cfRule>
  </conditionalFormatting>
  <conditionalFormatting sqref="A9:H9">
    <cfRule type="expression" dxfId="87" priority="89" stopIfTrue="1">
      <formula>$F$9&gt;0</formula>
    </cfRule>
  </conditionalFormatting>
  <conditionalFormatting sqref="A10:H10">
    <cfRule type="expression" dxfId="86" priority="88" stopIfTrue="1">
      <formula>$F$10&gt;0</formula>
    </cfRule>
  </conditionalFormatting>
  <conditionalFormatting sqref="A11:H11">
    <cfRule type="expression" dxfId="85" priority="87" stopIfTrue="1">
      <formula>$F$11&gt;0</formula>
    </cfRule>
  </conditionalFormatting>
  <conditionalFormatting sqref="A12:H12">
    <cfRule type="expression" dxfId="84" priority="86" stopIfTrue="1">
      <formula>$F$12&gt;0</formula>
    </cfRule>
  </conditionalFormatting>
  <conditionalFormatting sqref="A13:H13">
    <cfRule type="expression" dxfId="83" priority="85" stopIfTrue="1">
      <formula>$F$13&gt;0</formula>
    </cfRule>
  </conditionalFormatting>
  <conditionalFormatting sqref="A14:H14">
    <cfRule type="expression" dxfId="82" priority="84" stopIfTrue="1">
      <formula>$F$14&gt;0</formula>
    </cfRule>
  </conditionalFormatting>
  <conditionalFormatting sqref="A15:H15">
    <cfRule type="expression" dxfId="81" priority="83" stopIfTrue="1">
      <formula>$F$15&gt;0</formula>
    </cfRule>
  </conditionalFormatting>
  <conditionalFormatting sqref="A20:H20">
    <cfRule type="expression" dxfId="80" priority="81" stopIfTrue="1">
      <formula>$F$20&gt;0</formula>
    </cfRule>
  </conditionalFormatting>
  <conditionalFormatting sqref="A21:H21">
    <cfRule type="expression" dxfId="79" priority="80" stopIfTrue="1">
      <formula>$F$21&gt;0</formula>
    </cfRule>
  </conditionalFormatting>
  <conditionalFormatting sqref="A22:H22">
    <cfRule type="expression" dxfId="78" priority="79" stopIfTrue="1">
      <formula>$F$22&gt;0</formula>
    </cfRule>
  </conditionalFormatting>
  <conditionalFormatting sqref="A23:H23">
    <cfRule type="expression" dxfId="77" priority="78" stopIfTrue="1">
      <formula>$F$23&gt;0</formula>
    </cfRule>
  </conditionalFormatting>
  <conditionalFormatting sqref="A24:H24">
    <cfRule type="expression" dxfId="76" priority="77" stopIfTrue="1">
      <formula>$F$24&gt;0</formula>
    </cfRule>
  </conditionalFormatting>
  <conditionalFormatting sqref="A25:H25">
    <cfRule type="expression" dxfId="75" priority="76" stopIfTrue="1">
      <formula>$F$25&gt;0</formula>
    </cfRule>
  </conditionalFormatting>
  <conditionalFormatting sqref="A26:H26">
    <cfRule type="expression" dxfId="74" priority="75" stopIfTrue="1">
      <formula>$F$26&gt;0</formula>
    </cfRule>
  </conditionalFormatting>
  <conditionalFormatting sqref="A27:H27">
    <cfRule type="expression" dxfId="73" priority="74" stopIfTrue="1">
      <formula>$F$27&gt;0</formula>
    </cfRule>
  </conditionalFormatting>
  <conditionalFormatting sqref="A28:H28">
    <cfRule type="expression" dxfId="72" priority="73" stopIfTrue="1">
      <formula>$F$28</formula>
    </cfRule>
  </conditionalFormatting>
  <conditionalFormatting sqref="A29:H29">
    <cfRule type="expression" dxfId="71" priority="72" stopIfTrue="1">
      <formula>$F$29</formula>
    </cfRule>
  </conditionalFormatting>
  <conditionalFormatting sqref="A30:H30">
    <cfRule type="expression" dxfId="70" priority="71" stopIfTrue="1">
      <formula>$F$30&gt;0</formula>
    </cfRule>
  </conditionalFormatting>
  <conditionalFormatting sqref="A31:H31">
    <cfRule type="expression" dxfId="69" priority="70" stopIfTrue="1">
      <formula>$F$31&gt;0</formula>
    </cfRule>
  </conditionalFormatting>
  <conditionalFormatting sqref="A32:H32">
    <cfRule type="expression" dxfId="68" priority="69" stopIfTrue="1">
      <formula>$F$32&gt;0</formula>
    </cfRule>
  </conditionalFormatting>
  <conditionalFormatting sqref="A42:H42">
    <cfRule type="expression" dxfId="67" priority="68" stopIfTrue="1">
      <formula>$F$42&gt;0</formula>
    </cfRule>
  </conditionalFormatting>
  <conditionalFormatting sqref="A41:H41">
    <cfRule type="expression" dxfId="66" priority="67" stopIfTrue="1">
      <formula>$F$41&gt;0</formula>
    </cfRule>
  </conditionalFormatting>
  <conditionalFormatting sqref="A33:H33">
    <cfRule type="expression" dxfId="65" priority="66" stopIfTrue="1">
      <formula>$F$33&gt;0</formula>
    </cfRule>
  </conditionalFormatting>
  <conditionalFormatting sqref="A34:H34">
    <cfRule type="expression" dxfId="64" priority="65" stopIfTrue="1">
      <formula>$F$34&gt;0</formula>
    </cfRule>
  </conditionalFormatting>
  <conditionalFormatting sqref="A35:H35">
    <cfRule type="expression" dxfId="63" priority="64" stopIfTrue="1">
      <formula>$F$35&gt;0</formula>
    </cfRule>
  </conditionalFormatting>
  <conditionalFormatting sqref="A36:H36">
    <cfRule type="expression" dxfId="62" priority="63" stopIfTrue="1">
      <formula>$F$36&gt;0</formula>
    </cfRule>
  </conditionalFormatting>
  <conditionalFormatting sqref="A37:H37">
    <cfRule type="expression" dxfId="61" priority="62" stopIfTrue="1">
      <formula>$F$37&gt;0</formula>
    </cfRule>
  </conditionalFormatting>
  <conditionalFormatting sqref="A38:H38">
    <cfRule type="expression" dxfId="60" priority="61" stopIfTrue="1">
      <formula>$F$38&gt;0</formula>
    </cfRule>
  </conditionalFormatting>
  <conditionalFormatting sqref="A39:H39">
    <cfRule type="expression" dxfId="59" priority="60" stopIfTrue="1">
      <formula>$F$39&gt;0</formula>
    </cfRule>
  </conditionalFormatting>
  <conditionalFormatting sqref="A40:H40">
    <cfRule type="expression" dxfId="58" priority="59" stopIfTrue="1">
      <formula>$F$40&gt;0</formula>
    </cfRule>
  </conditionalFormatting>
  <conditionalFormatting sqref="A46:H46">
    <cfRule type="expression" dxfId="57" priority="58" stopIfTrue="1">
      <formula>$F$46&gt;0</formula>
    </cfRule>
  </conditionalFormatting>
  <conditionalFormatting sqref="A47:H47">
    <cfRule type="expression" dxfId="56" priority="57" stopIfTrue="1">
      <formula>$F$47&gt;0</formula>
    </cfRule>
  </conditionalFormatting>
  <conditionalFormatting sqref="A48:H48">
    <cfRule type="expression" dxfId="55" priority="56" stopIfTrue="1">
      <formula>$F$48&gt;0</formula>
    </cfRule>
  </conditionalFormatting>
  <conditionalFormatting sqref="A49:H49">
    <cfRule type="expression" dxfId="54" priority="55" stopIfTrue="1">
      <formula>$F$49&gt;0</formula>
    </cfRule>
  </conditionalFormatting>
  <conditionalFormatting sqref="A50:H50">
    <cfRule type="expression" dxfId="53" priority="54" stopIfTrue="1">
      <formula>$F$50&gt;0</formula>
    </cfRule>
  </conditionalFormatting>
  <conditionalFormatting sqref="A51:XFD51">
    <cfRule type="expression" dxfId="52" priority="53" stopIfTrue="1">
      <formula>$F$51&gt;0</formula>
    </cfRule>
  </conditionalFormatting>
  <conditionalFormatting sqref="A52:XFD52">
    <cfRule type="expression" dxfId="51" priority="52" stopIfTrue="1">
      <formula>$F$52&gt;0</formula>
    </cfRule>
  </conditionalFormatting>
  <conditionalFormatting sqref="A53:XFD53">
    <cfRule type="expression" dxfId="50" priority="51" stopIfTrue="1">
      <formula>$F$53&gt;0</formula>
    </cfRule>
  </conditionalFormatting>
  <conditionalFormatting sqref="A54:XFD54">
    <cfRule type="expression" dxfId="49" priority="50" stopIfTrue="1">
      <formula>$F$54&gt;0</formula>
    </cfRule>
  </conditionalFormatting>
  <conditionalFormatting sqref="A55:XFD55">
    <cfRule type="expression" dxfId="48" priority="49" stopIfTrue="1">
      <formula>$F$55&gt;0</formula>
    </cfRule>
  </conditionalFormatting>
  <conditionalFormatting sqref="A56:XFD56">
    <cfRule type="expression" dxfId="47" priority="48" stopIfTrue="1">
      <formula>$F$56&gt;0</formula>
    </cfRule>
  </conditionalFormatting>
  <conditionalFormatting sqref="A57:XFD57">
    <cfRule type="expression" dxfId="46" priority="47" stopIfTrue="1">
      <formula>$F$57&gt;0</formula>
    </cfRule>
  </conditionalFormatting>
  <conditionalFormatting sqref="A58:XFD58">
    <cfRule type="expression" dxfId="45" priority="46" stopIfTrue="1">
      <formula>$F$58&gt;0</formula>
    </cfRule>
  </conditionalFormatting>
  <conditionalFormatting sqref="A59:XFD59">
    <cfRule type="expression" dxfId="44" priority="45" stopIfTrue="1">
      <formula>$F$59&gt;0</formula>
    </cfRule>
  </conditionalFormatting>
  <conditionalFormatting sqref="A60:XFD60">
    <cfRule type="expression" dxfId="43" priority="44" stopIfTrue="1">
      <formula>$F$60&gt;0</formula>
    </cfRule>
  </conditionalFormatting>
  <conditionalFormatting sqref="A61:XFD61">
    <cfRule type="expression" dxfId="42" priority="43" stopIfTrue="1">
      <formula>$F$61&gt;0</formula>
    </cfRule>
  </conditionalFormatting>
  <conditionalFormatting sqref="A64:XFD64">
    <cfRule type="expression" dxfId="41" priority="42" stopIfTrue="1">
      <formula>$F$64&gt;0</formula>
    </cfRule>
  </conditionalFormatting>
  <conditionalFormatting sqref="A65:XFD65">
    <cfRule type="expression" dxfId="40" priority="41" stopIfTrue="1">
      <formula>$F$65&gt;0</formula>
    </cfRule>
  </conditionalFormatting>
  <conditionalFormatting sqref="A66:XFD66">
    <cfRule type="expression" dxfId="39" priority="40" stopIfTrue="1">
      <formula>$F$66&gt;0</formula>
    </cfRule>
  </conditionalFormatting>
  <conditionalFormatting sqref="A67:XFD67">
    <cfRule type="expression" dxfId="38" priority="39" stopIfTrue="1">
      <formula>$F$67&gt;0</formula>
    </cfRule>
  </conditionalFormatting>
  <conditionalFormatting sqref="A68:XFD68">
    <cfRule type="expression" dxfId="37" priority="38" stopIfTrue="1">
      <formula>$F$68&gt;0</formula>
    </cfRule>
  </conditionalFormatting>
  <conditionalFormatting sqref="A69:XFD69">
    <cfRule type="expression" dxfId="36" priority="37" stopIfTrue="1">
      <formula>$F$69</formula>
    </cfRule>
  </conditionalFormatting>
  <conditionalFormatting sqref="A70:XFD70">
    <cfRule type="expression" dxfId="35" priority="36" stopIfTrue="1">
      <formula>$F$70&gt;0</formula>
    </cfRule>
  </conditionalFormatting>
  <conditionalFormatting sqref="A71:XFD71">
    <cfRule type="expression" dxfId="34" priority="35" stopIfTrue="1">
      <formula>$F$71&gt;0</formula>
    </cfRule>
  </conditionalFormatting>
  <conditionalFormatting sqref="A72:XFD72">
    <cfRule type="expression" dxfId="33" priority="34" stopIfTrue="1">
      <formula>$F$72&gt;0</formula>
    </cfRule>
  </conditionalFormatting>
  <conditionalFormatting sqref="A73:XFD73">
    <cfRule type="expression" dxfId="32" priority="33" stopIfTrue="1">
      <formula>$F$73&gt;0</formula>
    </cfRule>
  </conditionalFormatting>
  <conditionalFormatting sqref="A77:XFD77">
    <cfRule type="expression" dxfId="31" priority="32" stopIfTrue="1">
      <formula>$F$77&gt;0</formula>
    </cfRule>
  </conditionalFormatting>
  <conditionalFormatting sqref="A78:XFD78">
    <cfRule type="expression" dxfId="30" priority="31" stopIfTrue="1">
      <formula>$F$78&gt;0</formula>
    </cfRule>
  </conditionalFormatting>
  <conditionalFormatting sqref="A79:XFD79">
    <cfRule type="expression" dxfId="29" priority="30" stopIfTrue="1">
      <formula>$F$79&gt;0</formula>
    </cfRule>
  </conditionalFormatting>
  <conditionalFormatting sqref="A80:XFD80">
    <cfRule type="expression" dxfId="28" priority="29" stopIfTrue="1">
      <formula>$F$80&gt;0</formula>
    </cfRule>
  </conditionalFormatting>
  <conditionalFormatting sqref="A81:XFD81">
    <cfRule type="expression" dxfId="27" priority="28" stopIfTrue="1">
      <formula>$F$81&gt;0</formula>
    </cfRule>
  </conditionalFormatting>
  <conditionalFormatting sqref="A82:XFD82">
    <cfRule type="expression" dxfId="26" priority="27" stopIfTrue="1">
      <formula>$F$82&gt;0</formula>
    </cfRule>
  </conditionalFormatting>
  <conditionalFormatting sqref="A83:XFD83">
    <cfRule type="expression" dxfId="25" priority="26" stopIfTrue="1">
      <formula>$F$83&gt;0</formula>
    </cfRule>
  </conditionalFormatting>
  <conditionalFormatting sqref="A84:XFD84">
    <cfRule type="expression" dxfId="24" priority="25" stopIfTrue="1">
      <formula>$F$84&gt;0</formula>
    </cfRule>
  </conditionalFormatting>
  <conditionalFormatting sqref="A85:XFD85">
    <cfRule type="expression" dxfId="23" priority="24" stopIfTrue="1">
      <formula>$F$85&gt;0</formula>
    </cfRule>
  </conditionalFormatting>
  <conditionalFormatting sqref="A89:XFD89">
    <cfRule type="expression" dxfId="22" priority="23" stopIfTrue="1">
      <formula>$F$89&gt;0</formula>
    </cfRule>
  </conditionalFormatting>
  <conditionalFormatting sqref="A90:XFD90">
    <cfRule type="expression" dxfId="21" priority="22" stopIfTrue="1">
      <formula>$F$90&gt;0</formula>
    </cfRule>
  </conditionalFormatting>
  <conditionalFormatting sqref="A91:XFD91">
    <cfRule type="expression" dxfId="20" priority="21" stopIfTrue="1">
      <formula>$F$91&gt;0</formula>
    </cfRule>
  </conditionalFormatting>
  <conditionalFormatting sqref="A92:XFD92">
    <cfRule type="expression" dxfId="19" priority="20" stopIfTrue="1">
      <formula>$F$92&gt;0</formula>
    </cfRule>
  </conditionalFormatting>
  <conditionalFormatting sqref="A93:XFD93">
    <cfRule type="expression" dxfId="18" priority="19" stopIfTrue="1">
      <formula>$F$93&gt;0</formula>
    </cfRule>
  </conditionalFormatting>
  <conditionalFormatting sqref="A94:XFD94">
    <cfRule type="expression" dxfId="17" priority="18" stopIfTrue="1">
      <formula>$F$94&gt;0</formula>
    </cfRule>
  </conditionalFormatting>
  <conditionalFormatting sqref="A95:XFD95">
    <cfRule type="expression" dxfId="16" priority="17" stopIfTrue="1">
      <formula>$F$95&gt;0</formula>
    </cfRule>
  </conditionalFormatting>
  <conditionalFormatting sqref="A96:XFD96">
    <cfRule type="expression" dxfId="15" priority="16" stopIfTrue="1">
      <formula>$F$96&gt;0</formula>
    </cfRule>
  </conditionalFormatting>
  <conditionalFormatting sqref="A97:XFD97">
    <cfRule type="expression" dxfId="14" priority="15" stopIfTrue="1">
      <formula>$F$97&gt;0</formula>
    </cfRule>
  </conditionalFormatting>
  <conditionalFormatting sqref="A98:XFD98">
    <cfRule type="expression" dxfId="13" priority="14" stopIfTrue="1">
      <formula>$F$98&gt;0</formula>
    </cfRule>
  </conditionalFormatting>
  <conditionalFormatting sqref="A99:XFD99">
    <cfRule type="expression" dxfId="12" priority="13" stopIfTrue="1">
      <formula>$F$99&gt;0</formula>
    </cfRule>
  </conditionalFormatting>
  <conditionalFormatting sqref="A100:XFD100">
    <cfRule type="expression" dxfId="11" priority="12" stopIfTrue="1">
      <formula>$F$100&gt;0</formula>
    </cfRule>
  </conditionalFormatting>
  <conditionalFormatting sqref="A101:XFD101">
    <cfRule type="expression" dxfId="10" priority="11" stopIfTrue="1">
      <formula>$F$101&gt;0</formula>
    </cfRule>
  </conditionalFormatting>
  <conditionalFormatting sqref="A102:XFD102">
    <cfRule type="expression" dxfId="9" priority="10" stopIfTrue="1">
      <formula>$F$102&gt;0</formula>
    </cfRule>
  </conditionalFormatting>
  <conditionalFormatting sqref="A103:XFD103">
    <cfRule type="expression" dxfId="8" priority="9" stopIfTrue="1">
      <formula>$F$103&gt;0</formula>
    </cfRule>
  </conditionalFormatting>
  <conditionalFormatting sqref="A104:XFD104">
    <cfRule type="expression" dxfId="7" priority="8" stopIfTrue="1">
      <formula>$F$104&gt;0</formula>
    </cfRule>
  </conditionalFormatting>
  <conditionalFormatting sqref="A105:XFD105">
    <cfRule type="expression" dxfId="6" priority="7" stopIfTrue="1">
      <formula>$F$105&gt;0</formula>
    </cfRule>
  </conditionalFormatting>
  <conditionalFormatting sqref="A106:XFD106">
    <cfRule type="expression" dxfId="5" priority="6" stopIfTrue="1">
      <formula>$F$106&gt;0</formula>
    </cfRule>
  </conditionalFormatting>
  <conditionalFormatting sqref="A107:XFD107">
    <cfRule type="expression" dxfId="4" priority="5" stopIfTrue="1">
      <formula>$F$107&gt;0</formula>
    </cfRule>
  </conditionalFormatting>
  <conditionalFormatting sqref="A108:XFD108">
    <cfRule type="expression" dxfId="3" priority="4" stopIfTrue="1">
      <formula>$F$108&gt;0</formula>
    </cfRule>
  </conditionalFormatting>
  <conditionalFormatting sqref="A109:XFD109">
    <cfRule type="expression" dxfId="2" priority="3" stopIfTrue="1">
      <formula>$F$109&gt;0</formula>
    </cfRule>
  </conditionalFormatting>
  <conditionalFormatting sqref="A110:XFD110">
    <cfRule type="expression" dxfId="1" priority="2" stopIfTrue="1">
      <formula>$F$110&gt;0</formula>
    </cfRule>
  </conditionalFormatting>
  <conditionalFormatting sqref="A111:XFD111">
    <cfRule type="expression" dxfId="0" priority="1" stopIfTrue="1">
      <formula>$F$111&gt;0</formula>
    </cfRule>
  </conditionalFormatting>
  <printOptions horizontalCentered="1"/>
  <pageMargins left="0.25" right="0.25" top="0.4" bottom="0.3" header="0.17" footer="0.17"/>
  <pageSetup orientation="portrait" r:id="rId1"/>
  <headerFooter alignWithMargins="0">
    <oddHeader>&amp;C&amp;12Bay Area Service Committee Literature Order Form</oddHeader>
    <oddFooter>&amp;LUpdated 2016-10-12&amp;RPage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view="pageBreakPreview" topLeftCell="A101" zoomScale="90" zoomScaleNormal="100" zoomScaleSheetLayoutView="90" workbookViewId="0">
      <selection activeCell="A114" sqref="A114"/>
    </sheetView>
  </sheetViews>
  <sheetFormatPr defaultColWidth="8.7109375" defaultRowHeight="22.5" customHeight="1" x14ac:dyDescent="0.2"/>
  <cols>
    <col min="1" max="1" width="10.28515625" style="11" bestFit="1" customWidth="1"/>
    <col min="2" max="2" width="8" style="11" bestFit="1" customWidth="1"/>
    <col min="3" max="3" width="8.7109375" style="11" customWidth="1"/>
    <col min="4" max="5" width="9.7109375" style="11" customWidth="1"/>
    <col min="6" max="6" width="1" style="11" customWidth="1"/>
    <col min="7" max="7" width="15.28515625" style="11" bestFit="1" customWidth="1"/>
    <col min="8" max="8" width="11.5703125" style="11" bestFit="1" customWidth="1"/>
    <col min="9" max="9" width="8.7109375" style="11" customWidth="1"/>
    <col min="10" max="11" width="9.7109375" style="11" customWidth="1"/>
    <col min="12" max="16384" width="8.7109375" style="11"/>
  </cols>
  <sheetData>
    <row r="1" spans="1:11" s="4" customFormat="1" ht="16.149999999999999" customHeight="1" x14ac:dyDescent="0.25">
      <c r="A1" s="147" t="s">
        <v>182</v>
      </c>
      <c r="B1" s="147"/>
      <c r="C1" s="147"/>
      <c r="D1" s="147"/>
      <c r="E1" s="147"/>
      <c r="F1" s="147"/>
      <c r="G1" s="147"/>
      <c r="H1" s="148"/>
      <c r="I1" s="6" t="s">
        <v>113</v>
      </c>
      <c r="J1" s="6" t="s">
        <v>114</v>
      </c>
      <c r="K1" s="7" t="s">
        <v>115</v>
      </c>
    </row>
    <row r="2" spans="1:11" s="12" customFormat="1" ht="21.4" customHeight="1" x14ac:dyDescent="0.2">
      <c r="A2" s="144" t="s">
        <v>18</v>
      </c>
      <c r="B2" s="145"/>
      <c r="C2" s="145"/>
      <c r="D2" s="145"/>
      <c r="E2" s="145"/>
      <c r="F2" s="145"/>
      <c r="G2" s="145"/>
      <c r="H2" s="146"/>
      <c r="I2" s="13">
        <v>50</v>
      </c>
      <c r="J2" s="92"/>
      <c r="K2" s="92"/>
    </row>
    <row r="3" spans="1:11" s="4" customFormat="1" ht="21.4" customHeight="1" x14ac:dyDescent="0.2">
      <c r="A3" s="149" t="s">
        <v>70</v>
      </c>
      <c r="B3" s="150"/>
      <c r="C3" s="150"/>
      <c r="D3" s="150"/>
      <c r="E3" s="150"/>
      <c r="F3" s="150"/>
      <c r="G3" s="150"/>
      <c r="H3" s="151"/>
      <c r="I3" s="8">
        <v>5</v>
      </c>
      <c r="J3" s="93"/>
      <c r="K3" s="93"/>
    </row>
    <row r="4" spans="1:11" s="12" customFormat="1" ht="21.4" customHeight="1" x14ac:dyDescent="0.2">
      <c r="A4" s="144" t="s">
        <v>275</v>
      </c>
      <c r="B4" s="145"/>
      <c r="C4" s="145"/>
      <c r="D4" s="145"/>
      <c r="E4" s="145"/>
      <c r="F4" s="145"/>
      <c r="G4" s="145"/>
      <c r="H4" s="146"/>
      <c r="I4" s="13">
        <v>1</v>
      </c>
      <c r="J4" s="92"/>
      <c r="K4" s="92"/>
    </row>
    <row r="5" spans="1:11" s="4" customFormat="1" ht="21.4" customHeight="1" x14ac:dyDescent="0.2">
      <c r="A5" s="149" t="s">
        <v>20</v>
      </c>
      <c r="B5" s="150"/>
      <c r="C5" s="150"/>
      <c r="D5" s="150"/>
      <c r="E5" s="150"/>
      <c r="F5" s="150"/>
      <c r="G5" s="150"/>
      <c r="H5" s="151"/>
      <c r="I5" s="8">
        <v>30</v>
      </c>
      <c r="J5" s="93"/>
      <c r="K5" s="93"/>
    </row>
    <row r="6" spans="1:11" s="12" customFormat="1" ht="21.4" customHeight="1" x14ac:dyDescent="0.2">
      <c r="A6" s="144" t="s">
        <v>181</v>
      </c>
      <c r="B6" s="145"/>
      <c r="C6" s="145"/>
      <c r="D6" s="145"/>
      <c r="E6" s="145"/>
      <c r="F6" s="145"/>
      <c r="G6" s="145"/>
      <c r="H6" s="146"/>
      <c r="I6" s="13">
        <v>1</v>
      </c>
      <c r="J6" s="92"/>
      <c r="K6" s="92"/>
    </row>
    <row r="7" spans="1:11" s="4" customFormat="1" ht="21.4" customHeight="1" x14ac:dyDescent="0.2">
      <c r="A7" s="149" t="s">
        <v>26</v>
      </c>
      <c r="B7" s="150"/>
      <c r="C7" s="150"/>
      <c r="D7" s="150"/>
      <c r="E7" s="150"/>
      <c r="F7" s="150"/>
      <c r="G7" s="150"/>
      <c r="H7" s="151"/>
      <c r="I7" s="8">
        <v>5</v>
      </c>
      <c r="J7" s="93"/>
      <c r="K7" s="93"/>
    </row>
    <row r="8" spans="1:11" s="12" customFormat="1" ht="21.4" customHeight="1" x14ac:dyDescent="0.2">
      <c r="A8" s="144" t="s">
        <v>102</v>
      </c>
      <c r="B8" s="145"/>
      <c r="C8" s="145"/>
      <c r="D8" s="145"/>
      <c r="E8" s="145"/>
      <c r="F8" s="145"/>
      <c r="G8" s="145"/>
      <c r="H8" s="146"/>
      <c r="I8" s="13">
        <v>30</v>
      </c>
      <c r="J8" s="92"/>
      <c r="K8" s="92"/>
    </row>
    <row r="9" spans="1:11" s="4" customFormat="1" ht="21.4" customHeight="1" x14ac:dyDescent="0.2">
      <c r="A9" s="149" t="s">
        <v>0</v>
      </c>
      <c r="B9" s="150"/>
      <c r="C9" s="150"/>
      <c r="D9" s="150"/>
      <c r="E9" s="150"/>
      <c r="F9" s="150"/>
      <c r="G9" s="150"/>
      <c r="H9" s="151"/>
      <c r="I9" s="8">
        <v>1</v>
      </c>
      <c r="J9" s="93"/>
      <c r="K9" s="93"/>
    </row>
    <row r="10" spans="1:11" s="12" customFormat="1" ht="21.4" customHeight="1" x14ac:dyDescent="0.2">
      <c r="A10" s="144" t="s">
        <v>101</v>
      </c>
      <c r="B10" s="145"/>
      <c r="C10" s="145"/>
      <c r="D10" s="145"/>
      <c r="E10" s="145"/>
      <c r="F10" s="145"/>
      <c r="G10" s="145"/>
      <c r="H10" s="146"/>
      <c r="I10" s="13">
        <v>30</v>
      </c>
      <c r="J10" s="92"/>
      <c r="K10" s="92"/>
    </row>
    <row r="11" spans="1:11" s="4" customFormat="1" ht="21.4" customHeight="1" x14ac:dyDescent="0.2">
      <c r="A11" s="149" t="s">
        <v>106</v>
      </c>
      <c r="B11" s="150"/>
      <c r="C11" s="150"/>
      <c r="D11" s="150"/>
      <c r="E11" s="150"/>
      <c r="F11" s="150"/>
      <c r="G11" s="150"/>
      <c r="H11" s="151"/>
      <c r="I11" s="8">
        <v>30</v>
      </c>
      <c r="J11" s="93"/>
      <c r="K11" s="93"/>
    </row>
    <row r="12" spans="1:11" s="12" customFormat="1" ht="21.4" customHeight="1" x14ac:dyDescent="0.2">
      <c r="A12" s="144" t="s">
        <v>266</v>
      </c>
      <c r="B12" s="145"/>
      <c r="C12" s="145"/>
      <c r="D12" s="145"/>
      <c r="E12" s="145"/>
      <c r="F12" s="145"/>
      <c r="G12" s="145"/>
      <c r="H12" s="146"/>
      <c r="I12" s="13">
        <v>36</v>
      </c>
      <c r="J12" s="92"/>
      <c r="K12" s="92"/>
    </row>
    <row r="13" spans="1:11" s="4" customFormat="1" ht="21.4" customHeight="1" x14ac:dyDescent="0.2">
      <c r="A13" s="149" t="s">
        <v>267</v>
      </c>
      <c r="B13" s="150"/>
      <c r="C13" s="150"/>
      <c r="D13" s="150"/>
      <c r="E13" s="150"/>
      <c r="F13" s="150"/>
      <c r="G13" s="150"/>
      <c r="H13" s="151"/>
      <c r="I13" s="8">
        <v>2</v>
      </c>
      <c r="J13" s="93"/>
      <c r="K13" s="93"/>
    </row>
    <row r="14" spans="1:11" s="12" customFormat="1" ht="21.4" customHeight="1" x14ac:dyDescent="0.2">
      <c r="A14" s="144" t="s">
        <v>107</v>
      </c>
      <c r="B14" s="145"/>
      <c r="C14" s="145"/>
      <c r="D14" s="145"/>
      <c r="E14" s="145"/>
      <c r="F14" s="145"/>
      <c r="G14" s="145"/>
      <c r="H14" s="146"/>
      <c r="I14" s="13">
        <v>2</v>
      </c>
      <c r="J14" s="92"/>
      <c r="K14" s="92"/>
    </row>
    <row r="15" spans="1:11" s="4" customFormat="1" ht="21.4" customHeight="1" x14ac:dyDescent="0.2">
      <c r="A15" s="149" t="s">
        <v>108</v>
      </c>
      <c r="B15" s="150"/>
      <c r="C15" s="150"/>
      <c r="D15" s="150"/>
      <c r="E15" s="150"/>
      <c r="F15" s="150"/>
      <c r="G15" s="150"/>
      <c r="H15" s="151"/>
      <c r="I15" s="8">
        <v>2</v>
      </c>
      <c r="J15" s="93"/>
      <c r="K15" s="93"/>
    </row>
    <row r="16" spans="1:11" s="12" customFormat="1" ht="21.4" customHeight="1" x14ac:dyDescent="0.2">
      <c r="A16" s="144" t="s">
        <v>109</v>
      </c>
      <c r="B16" s="145"/>
      <c r="C16" s="145"/>
      <c r="D16" s="145"/>
      <c r="E16" s="145"/>
      <c r="F16" s="145"/>
      <c r="G16" s="145"/>
      <c r="H16" s="146"/>
      <c r="I16" s="13">
        <v>2</v>
      </c>
      <c r="J16" s="92"/>
      <c r="K16" s="92"/>
    </row>
    <row r="17" spans="1:11" s="4" customFormat="1" ht="21.4" customHeight="1" x14ac:dyDescent="0.2">
      <c r="A17" s="149" t="s">
        <v>159</v>
      </c>
      <c r="B17" s="150"/>
      <c r="C17" s="150"/>
      <c r="D17" s="150"/>
      <c r="E17" s="150"/>
      <c r="F17" s="150"/>
      <c r="G17" s="150"/>
      <c r="H17" s="151"/>
      <c r="I17" s="8">
        <v>2</v>
      </c>
      <c r="J17" s="93"/>
      <c r="K17" s="93"/>
    </row>
    <row r="18" spans="1:11" s="4" customFormat="1" ht="16.149999999999999" customHeight="1" x14ac:dyDescent="0.25">
      <c r="A18" s="23"/>
      <c r="B18" s="23"/>
      <c r="C18" s="23"/>
      <c r="D18" s="23"/>
      <c r="E18" s="23"/>
      <c r="F18" s="23"/>
      <c r="G18" s="23"/>
      <c r="H18" s="23"/>
      <c r="I18" s="10"/>
      <c r="J18" s="94"/>
      <c r="K18" s="95"/>
    </row>
    <row r="19" spans="1:11" s="4" customFormat="1" ht="16.149999999999999" customHeight="1" x14ac:dyDescent="0.25">
      <c r="A19" s="147" t="s">
        <v>183</v>
      </c>
      <c r="B19" s="147"/>
      <c r="C19" s="147"/>
      <c r="D19" s="147"/>
      <c r="E19" s="147"/>
      <c r="F19" s="147"/>
      <c r="G19" s="147"/>
      <c r="H19" s="148"/>
      <c r="I19" s="6" t="s">
        <v>113</v>
      </c>
      <c r="J19" s="96" t="s">
        <v>114</v>
      </c>
      <c r="K19" s="96" t="s">
        <v>115</v>
      </c>
    </row>
    <row r="20" spans="1:11" s="12" customFormat="1" ht="21.4" customHeight="1" x14ac:dyDescent="0.2">
      <c r="A20" s="144" t="s">
        <v>83</v>
      </c>
      <c r="B20" s="145"/>
      <c r="C20" s="145"/>
      <c r="D20" s="145"/>
      <c r="E20" s="145"/>
      <c r="F20" s="145"/>
      <c r="G20" s="145"/>
      <c r="H20" s="146"/>
      <c r="I20" s="13">
        <v>10</v>
      </c>
      <c r="J20" s="92"/>
      <c r="K20" s="92"/>
    </row>
    <row r="21" spans="1:11" s="4" customFormat="1" ht="21.4" customHeight="1" x14ac:dyDescent="0.2">
      <c r="A21" s="149" t="s">
        <v>176</v>
      </c>
      <c r="B21" s="150"/>
      <c r="C21" s="150"/>
      <c r="D21" s="150"/>
      <c r="E21" s="150"/>
      <c r="F21" s="150"/>
      <c r="G21" s="150"/>
      <c r="H21" s="151"/>
      <c r="I21" s="8">
        <v>20</v>
      </c>
      <c r="J21" s="93"/>
      <c r="K21" s="93"/>
    </row>
    <row r="22" spans="1:11" s="12" customFormat="1" ht="21.4" customHeight="1" x14ac:dyDescent="0.2">
      <c r="A22" s="144" t="s">
        <v>24</v>
      </c>
      <c r="B22" s="145"/>
      <c r="C22" s="145"/>
      <c r="D22" s="145"/>
      <c r="E22" s="145"/>
      <c r="F22" s="145"/>
      <c r="G22" s="145"/>
      <c r="H22" s="146"/>
      <c r="I22" s="13">
        <v>100</v>
      </c>
      <c r="J22" s="92"/>
      <c r="K22" s="92"/>
    </row>
    <row r="23" spans="1:11" s="4" customFormat="1" ht="21.4" customHeight="1" x14ac:dyDescent="0.2">
      <c r="A23" s="149" t="s">
        <v>9</v>
      </c>
      <c r="B23" s="150"/>
      <c r="C23" s="150"/>
      <c r="D23" s="150"/>
      <c r="E23" s="150"/>
      <c r="F23" s="150"/>
      <c r="G23" s="150"/>
      <c r="H23" s="151"/>
      <c r="I23" s="8">
        <v>10</v>
      </c>
      <c r="J23" s="93"/>
      <c r="K23" s="93"/>
    </row>
    <row r="24" spans="1:11" s="12" customFormat="1" ht="21.4" customHeight="1" x14ac:dyDescent="0.2">
      <c r="A24" s="144" t="s">
        <v>22</v>
      </c>
      <c r="B24" s="145"/>
      <c r="C24" s="145"/>
      <c r="D24" s="145"/>
      <c r="E24" s="145"/>
      <c r="F24" s="145"/>
      <c r="G24" s="145"/>
      <c r="H24" s="146"/>
      <c r="I24" s="13">
        <v>10</v>
      </c>
      <c r="J24" s="92"/>
      <c r="K24" s="92"/>
    </row>
    <row r="25" spans="1:11" s="4" customFormat="1" ht="21.4" customHeight="1" x14ac:dyDescent="0.2">
      <c r="A25" s="149" t="s">
        <v>98</v>
      </c>
      <c r="B25" s="150"/>
      <c r="C25" s="150"/>
      <c r="D25" s="150"/>
      <c r="E25" s="150"/>
      <c r="F25" s="150"/>
      <c r="G25" s="150"/>
      <c r="H25" s="151"/>
      <c r="I25" s="8">
        <v>20</v>
      </c>
      <c r="J25" s="93"/>
      <c r="K25" s="93"/>
    </row>
    <row r="26" spans="1:11" s="12" customFormat="1" ht="21.4" customHeight="1" x14ac:dyDescent="0.2">
      <c r="A26" s="144" t="s">
        <v>72</v>
      </c>
      <c r="B26" s="145"/>
      <c r="C26" s="145"/>
      <c r="D26" s="145"/>
      <c r="E26" s="145"/>
      <c r="F26" s="145"/>
      <c r="G26" s="145"/>
      <c r="H26" s="146"/>
      <c r="I26" s="13">
        <v>10</v>
      </c>
      <c r="J26" s="92"/>
      <c r="K26" s="92"/>
    </row>
    <row r="27" spans="1:11" s="4" customFormat="1" ht="21.4" customHeight="1" x14ac:dyDescent="0.2">
      <c r="A27" s="149" t="s">
        <v>3</v>
      </c>
      <c r="B27" s="150"/>
      <c r="C27" s="150"/>
      <c r="D27" s="150"/>
      <c r="E27" s="150"/>
      <c r="F27" s="150"/>
      <c r="G27" s="150"/>
      <c r="H27" s="151"/>
      <c r="I27" s="8">
        <v>20</v>
      </c>
      <c r="J27" s="93"/>
      <c r="K27" s="93"/>
    </row>
    <row r="28" spans="1:11" s="12" customFormat="1" ht="21.4" customHeight="1" x14ac:dyDescent="0.2">
      <c r="A28" s="144" t="s">
        <v>2</v>
      </c>
      <c r="B28" s="145"/>
      <c r="C28" s="145"/>
      <c r="D28" s="145"/>
      <c r="E28" s="145"/>
      <c r="F28" s="145"/>
      <c r="G28" s="145"/>
      <c r="H28" s="146"/>
      <c r="I28" s="13">
        <v>20</v>
      </c>
      <c r="J28" s="92"/>
      <c r="K28" s="92"/>
    </row>
    <row r="29" spans="1:11" s="4" customFormat="1" ht="21.4" customHeight="1" x14ac:dyDescent="0.2">
      <c r="A29" s="149" t="s">
        <v>95</v>
      </c>
      <c r="B29" s="150"/>
      <c r="C29" s="150"/>
      <c r="D29" s="150"/>
      <c r="E29" s="150"/>
      <c r="F29" s="150"/>
      <c r="G29" s="150"/>
      <c r="H29" s="151"/>
      <c r="I29" s="8">
        <v>20</v>
      </c>
      <c r="J29" s="93"/>
      <c r="K29" s="93"/>
    </row>
    <row r="30" spans="1:11" s="12" customFormat="1" ht="21.4" customHeight="1" x14ac:dyDescent="0.2">
      <c r="A30" s="144" t="s">
        <v>85</v>
      </c>
      <c r="B30" s="145"/>
      <c r="C30" s="145"/>
      <c r="D30" s="145"/>
      <c r="E30" s="145"/>
      <c r="F30" s="145"/>
      <c r="G30" s="145"/>
      <c r="H30" s="146"/>
      <c r="I30" s="13">
        <v>15</v>
      </c>
      <c r="J30" s="92"/>
      <c r="K30" s="92"/>
    </row>
    <row r="31" spans="1:11" s="4" customFormat="1" ht="21.4" customHeight="1" x14ac:dyDescent="0.2">
      <c r="A31" s="149" t="s">
        <v>97</v>
      </c>
      <c r="B31" s="150"/>
      <c r="C31" s="150"/>
      <c r="D31" s="150"/>
      <c r="E31" s="150"/>
      <c r="F31" s="150"/>
      <c r="G31" s="150"/>
      <c r="H31" s="151"/>
      <c r="I31" s="8">
        <v>25</v>
      </c>
      <c r="J31" s="93"/>
      <c r="K31" s="93"/>
    </row>
    <row r="32" spans="1:11" s="12" customFormat="1" ht="21.4" customHeight="1" x14ac:dyDescent="0.2">
      <c r="A32" s="144" t="s">
        <v>87</v>
      </c>
      <c r="B32" s="145"/>
      <c r="C32" s="145"/>
      <c r="D32" s="145"/>
      <c r="E32" s="145"/>
      <c r="F32" s="145"/>
      <c r="G32" s="145"/>
      <c r="H32" s="146"/>
      <c r="I32" s="13">
        <v>20</v>
      </c>
      <c r="J32" s="92"/>
      <c r="K32" s="92"/>
    </row>
    <row r="33" spans="1:11" s="4" customFormat="1" ht="21.4" customHeight="1" x14ac:dyDescent="0.2">
      <c r="A33" s="149" t="s">
        <v>88</v>
      </c>
      <c r="B33" s="150"/>
      <c r="C33" s="150"/>
      <c r="D33" s="150"/>
      <c r="E33" s="150"/>
      <c r="F33" s="150"/>
      <c r="G33" s="150"/>
      <c r="H33" s="151"/>
      <c r="I33" s="8">
        <v>20</v>
      </c>
      <c r="J33" s="93"/>
      <c r="K33" s="93"/>
    </row>
    <row r="34" spans="1:11" s="12" customFormat="1" ht="21.4" customHeight="1" x14ac:dyDescent="0.2">
      <c r="A34" s="144" t="s">
        <v>175</v>
      </c>
      <c r="B34" s="145"/>
      <c r="C34" s="145"/>
      <c r="D34" s="145"/>
      <c r="E34" s="145"/>
      <c r="F34" s="145"/>
      <c r="G34" s="145"/>
      <c r="H34" s="146"/>
      <c r="I34" s="13">
        <v>25</v>
      </c>
      <c r="J34" s="92"/>
      <c r="K34" s="92"/>
    </row>
    <row r="35" spans="1:11" s="4" customFormat="1" ht="21.4" customHeight="1" x14ac:dyDescent="0.2">
      <c r="A35" s="149" t="s">
        <v>105</v>
      </c>
      <c r="B35" s="150"/>
      <c r="C35" s="150"/>
      <c r="D35" s="150"/>
      <c r="E35" s="150"/>
      <c r="F35" s="150"/>
      <c r="G35" s="150"/>
      <c r="H35" s="151"/>
      <c r="I35" s="8">
        <v>25</v>
      </c>
      <c r="J35" s="93"/>
      <c r="K35" s="93"/>
    </row>
    <row r="36" spans="1:11" s="12" customFormat="1" ht="21.4" customHeight="1" x14ac:dyDescent="0.2">
      <c r="A36" s="144" t="s">
        <v>86</v>
      </c>
      <c r="B36" s="145"/>
      <c r="C36" s="145"/>
      <c r="D36" s="145"/>
      <c r="E36" s="145"/>
      <c r="F36" s="145"/>
      <c r="G36" s="145"/>
      <c r="H36" s="146"/>
      <c r="I36" s="13">
        <v>25</v>
      </c>
      <c r="J36" s="92"/>
      <c r="K36" s="92"/>
    </row>
    <row r="37" spans="1:11" s="4" customFormat="1" ht="21.4" customHeight="1" x14ac:dyDescent="0.2">
      <c r="A37" s="149" t="s">
        <v>25</v>
      </c>
      <c r="B37" s="150"/>
      <c r="C37" s="150"/>
      <c r="D37" s="150"/>
      <c r="E37" s="150"/>
      <c r="F37" s="150"/>
      <c r="G37" s="150"/>
      <c r="H37" s="151"/>
      <c r="I37" s="8">
        <v>5</v>
      </c>
      <c r="J37" s="93"/>
      <c r="K37" s="93"/>
    </row>
    <row r="38" spans="1:11" ht="6.6" customHeight="1" x14ac:dyDescent="0.2"/>
    <row r="39" spans="1:11" ht="22.5" customHeight="1" x14ac:dyDescent="0.25">
      <c r="A39" s="90" t="s">
        <v>184</v>
      </c>
      <c r="B39" s="90"/>
      <c r="C39" s="90"/>
      <c r="D39" s="90"/>
      <c r="E39" s="90"/>
      <c r="F39" s="90"/>
      <c r="G39" s="90"/>
      <c r="H39" s="90"/>
      <c r="I39" s="6" t="s">
        <v>113</v>
      </c>
      <c r="J39" s="6" t="s">
        <v>114</v>
      </c>
      <c r="K39" s="7" t="s">
        <v>115</v>
      </c>
    </row>
    <row r="40" spans="1:11" ht="22.5" customHeight="1" x14ac:dyDescent="0.2">
      <c r="A40" s="155" t="s">
        <v>91</v>
      </c>
      <c r="B40" s="156"/>
      <c r="C40" s="156"/>
      <c r="D40" s="156"/>
      <c r="E40" s="156"/>
      <c r="F40" s="156"/>
      <c r="G40" s="156"/>
      <c r="H40" s="157"/>
      <c r="I40" s="13">
        <v>20</v>
      </c>
      <c r="J40" s="97"/>
      <c r="K40" s="97"/>
    </row>
    <row r="41" spans="1:11" ht="22.5" customHeight="1" x14ac:dyDescent="0.2">
      <c r="A41" s="152" t="s">
        <v>92</v>
      </c>
      <c r="B41" s="153"/>
      <c r="C41" s="153"/>
      <c r="D41" s="153"/>
      <c r="E41" s="153"/>
      <c r="F41" s="153"/>
      <c r="G41" s="153"/>
      <c r="H41" s="154"/>
      <c r="I41" s="8">
        <v>20</v>
      </c>
      <c r="J41" s="98"/>
      <c r="K41" s="98"/>
    </row>
    <row r="42" spans="1:11" ht="22.5" customHeight="1" x14ac:dyDescent="0.2">
      <c r="A42" s="155" t="s">
        <v>161</v>
      </c>
      <c r="B42" s="156"/>
      <c r="C42" s="156"/>
      <c r="D42" s="156"/>
      <c r="E42" s="156"/>
      <c r="F42" s="156"/>
      <c r="G42" s="156"/>
      <c r="H42" s="157"/>
      <c r="I42" s="13">
        <v>20</v>
      </c>
      <c r="J42" s="97"/>
      <c r="K42" s="97"/>
    </row>
    <row r="43" spans="1:11" ht="22.5" customHeight="1" x14ac:dyDescent="0.2">
      <c r="A43" s="152" t="s">
        <v>94</v>
      </c>
      <c r="B43" s="153"/>
      <c r="C43" s="153"/>
      <c r="D43" s="153"/>
      <c r="E43" s="153"/>
      <c r="F43" s="153"/>
      <c r="G43" s="153"/>
      <c r="H43" s="154"/>
      <c r="I43" s="8">
        <v>20</v>
      </c>
      <c r="J43" s="98"/>
      <c r="K43" s="98"/>
    </row>
    <row r="44" spans="1:11" ht="22.5" customHeight="1" x14ac:dyDescent="0.2">
      <c r="A44" s="155" t="s">
        <v>162</v>
      </c>
      <c r="B44" s="156"/>
      <c r="C44" s="156"/>
      <c r="D44" s="156"/>
      <c r="E44" s="156"/>
      <c r="F44" s="156"/>
      <c r="G44" s="156"/>
      <c r="H44" s="157"/>
      <c r="I44" s="13">
        <v>150</v>
      </c>
      <c r="J44" s="97"/>
      <c r="K44" s="97"/>
    </row>
    <row r="45" spans="1:11" ht="22.5" customHeight="1" x14ac:dyDescent="0.2">
      <c r="A45" s="152" t="s">
        <v>163</v>
      </c>
      <c r="B45" s="153"/>
      <c r="C45" s="153"/>
      <c r="D45" s="153"/>
      <c r="E45" s="153"/>
      <c r="F45" s="153"/>
      <c r="G45" s="153"/>
      <c r="H45" s="154"/>
      <c r="I45" s="8">
        <v>150</v>
      </c>
      <c r="J45" s="98"/>
      <c r="K45" s="98"/>
    </row>
    <row r="46" spans="1:11" ht="22.5" customHeight="1" x14ac:dyDescent="0.2">
      <c r="A46" s="155" t="s">
        <v>164</v>
      </c>
      <c r="B46" s="156"/>
      <c r="C46" s="156"/>
      <c r="D46" s="156"/>
      <c r="E46" s="156"/>
      <c r="F46" s="156"/>
      <c r="G46" s="156"/>
      <c r="H46" s="157"/>
      <c r="I46" s="13">
        <v>150</v>
      </c>
      <c r="J46" s="97"/>
      <c r="K46" s="97"/>
    </row>
    <row r="47" spans="1:11" ht="22.5" customHeight="1" x14ac:dyDescent="0.2">
      <c r="A47" s="152" t="s">
        <v>165</v>
      </c>
      <c r="B47" s="153"/>
      <c r="C47" s="153"/>
      <c r="D47" s="153"/>
      <c r="E47" s="153"/>
      <c r="F47" s="153"/>
      <c r="G47" s="153"/>
      <c r="H47" s="154"/>
      <c r="I47" s="8">
        <v>150</v>
      </c>
      <c r="J47" s="98"/>
      <c r="K47" s="98"/>
    </row>
    <row r="48" spans="1:11" ht="22.5" customHeight="1" x14ac:dyDescent="0.2">
      <c r="A48" s="155" t="s">
        <v>166</v>
      </c>
      <c r="B48" s="156"/>
      <c r="C48" s="156"/>
      <c r="D48" s="156"/>
      <c r="E48" s="156"/>
      <c r="F48" s="156"/>
      <c r="G48" s="156"/>
      <c r="H48" s="157"/>
      <c r="I48" s="13">
        <v>150</v>
      </c>
      <c r="J48" s="97"/>
      <c r="K48" s="97"/>
    </row>
    <row r="49" spans="1:11" ht="22.5" customHeight="1" x14ac:dyDescent="0.2">
      <c r="A49" s="152" t="s">
        <v>167</v>
      </c>
      <c r="B49" s="153"/>
      <c r="C49" s="153"/>
      <c r="D49" s="153"/>
      <c r="E49" s="153"/>
      <c r="F49" s="153"/>
      <c r="G49" s="153"/>
      <c r="H49" s="154"/>
      <c r="I49" s="8">
        <v>150</v>
      </c>
      <c r="J49" s="98"/>
      <c r="K49" s="98"/>
    </row>
    <row r="50" spans="1:11" ht="22.5" customHeight="1" x14ac:dyDescent="0.2">
      <c r="A50" s="155" t="s">
        <v>168</v>
      </c>
      <c r="B50" s="156"/>
      <c r="C50" s="156"/>
      <c r="D50" s="156"/>
      <c r="E50" s="156"/>
      <c r="F50" s="156"/>
      <c r="G50" s="156"/>
      <c r="H50" s="157"/>
      <c r="I50" s="13">
        <v>150</v>
      </c>
      <c r="J50" s="97"/>
      <c r="K50" s="97"/>
    </row>
    <row r="51" spans="1:11" ht="22.5" customHeight="1" x14ac:dyDescent="0.2">
      <c r="A51" s="152" t="s">
        <v>169</v>
      </c>
      <c r="B51" s="153"/>
      <c r="C51" s="153"/>
      <c r="D51" s="153"/>
      <c r="E51" s="153"/>
      <c r="F51" s="153"/>
      <c r="G51" s="153"/>
      <c r="H51" s="154"/>
      <c r="I51" s="8">
        <v>150</v>
      </c>
      <c r="J51" s="98"/>
      <c r="K51" s="98"/>
    </row>
    <row r="52" spans="1:11" ht="22.5" customHeight="1" x14ac:dyDescent="0.2">
      <c r="A52" s="155" t="s">
        <v>170</v>
      </c>
      <c r="B52" s="156"/>
      <c r="C52" s="156"/>
      <c r="D52" s="156"/>
      <c r="E52" s="156"/>
      <c r="F52" s="156"/>
      <c r="G52" s="156"/>
      <c r="H52" s="157"/>
      <c r="I52" s="13">
        <v>150</v>
      </c>
      <c r="J52" s="97"/>
      <c r="K52" s="97"/>
    </row>
    <row r="53" spans="1:11" ht="22.5" customHeight="1" x14ac:dyDescent="0.2">
      <c r="A53" s="152" t="s">
        <v>171</v>
      </c>
      <c r="B53" s="153"/>
      <c r="C53" s="153"/>
      <c r="D53" s="153"/>
      <c r="E53" s="153"/>
      <c r="F53" s="153"/>
      <c r="G53" s="153"/>
      <c r="H53" s="154"/>
      <c r="I53" s="8">
        <v>50</v>
      </c>
      <c r="J53" s="98"/>
      <c r="K53" s="98"/>
    </row>
    <row r="54" spans="1:11" ht="22.5" customHeight="1" x14ac:dyDescent="0.2">
      <c r="A54" s="155" t="s">
        <v>172</v>
      </c>
      <c r="B54" s="156"/>
      <c r="C54" s="156"/>
      <c r="D54" s="156"/>
      <c r="E54" s="156"/>
      <c r="F54" s="156"/>
      <c r="G54" s="156"/>
      <c r="H54" s="157"/>
      <c r="I54" s="13">
        <v>150</v>
      </c>
      <c r="J54" s="97"/>
      <c r="K54" s="97"/>
    </row>
    <row r="55" spans="1:11" ht="22.5" customHeight="1" x14ac:dyDescent="0.2">
      <c r="A55" s="152" t="s">
        <v>173</v>
      </c>
      <c r="B55" s="153"/>
      <c r="C55" s="153"/>
      <c r="D55" s="153"/>
      <c r="E55" s="153"/>
      <c r="F55" s="153"/>
      <c r="G55" s="153"/>
      <c r="H55" s="154"/>
      <c r="I55" s="8">
        <v>150</v>
      </c>
      <c r="J55" s="98"/>
      <c r="K55" s="98"/>
    </row>
    <row r="56" spans="1:11" ht="22.5" customHeight="1" x14ac:dyDescent="0.2">
      <c r="A56" s="155" t="s">
        <v>178</v>
      </c>
      <c r="B56" s="156"/>
      <c r="C56" s="156"/>
      <c r="D56" s="156"/>
      <c r="E56" s="156"/>
      <c r="F56" s="156"/>
      <c r="G56" s="156"/>
      <c r="H56" s="157"/>
      <c r="I56" s="13">
        <v>75</v>
      </c>
      <c r="J56" s="97"/>
      <c r="K56" s="97"/>
    </row>
    <row r="57" spans="1:11" ht="22.5" customHeight="1" x14ac:dyDescent="0.2">
      <c r="A57" s="152" t="s">
        <v>180</v>
      </c>
      <c r="B57" s="153"/>
      <c r="C57" s="153"/>
      <c r="D57" s="153"/>
      <c r="E57" s="153"/>
      <c r="F57" s="153"/>
      <c r="G57" s="153"/>
      <c r="H57" s="154"/>
      <c r="I57" s="8">
        <v>150</v>
      </c>
      <c r="J57" s="98"/>
      <c r="K57" s="98"/>
    </row>
    <row r="58" spans="1:11" ht="22.5" customHeight="1" x14ac:dyDescent="0.2">
      <c r="A58" s="155" t="s">
        <v>174</v>
      </c>
      <c r="B58" s="156"/>
      <c r="C58" s="156"/>
      <c r="D58" s="156"/>
      <c r="E58" s="156"/>
      <c r="F58" s="156"/>
      <c r="G58" s="156"/>
      <c r="H58" s="157"/>
      <c r="I58" s="13">
        <v>150</v>
      </c>
      <c r="J58" s="97"/>
      <c r="K58" s="97"/>
    </row>
    <row r="59" spans="1:11" ht="22.5" customHeight="1" x14ac:dyDescent="0.2">
      <c r="A59" s="152" t="s">
        <v>179</v>
      </c>
      <c r="B59" s="153"/>
      <c r="C59" s="153"/>
      <c r="D59" s="153"/>
      <c r="E59" s="153"/>
      <c r="F59" s="153"/>
      <c r="G59" s="153"/>
      <c r="H59" s="154"/>
      <c r="I59" s="8">
        <v>20</v>
      </c>
      <c r="J59" s="98"/>
      <c r="K59" s="98"/>
    </row>
    <row r="60" spans="1:11" ht="22.5" customHeight="1" x14ac:dyDescent="0.2">
      <c r="A60" s="155" t="s">
        <v>177</v>
      </c>
      <c r="B60" s="156"/>
      <c r="C60" s="156"/>
      <c r="D60" s="156"/>
      <c r="E60" s="156"/>
      <c r="F60" s="156"/>
      <c r="G60" s="156"/>
      <c r="H60" s="157"/>
      <c r="I60" s="13">
        <v>50</v>
      </c>
      <c r="J60" s="97"/>
      <c r="K60" s="97"/>
    </row>
    <row r="61" spans="1:11" ht="22.5" customHeight="1" x14ac:dyDescent="0.2">
      <c r="A61" s="152" t="s">
        <v>90</v>
      </c>
      <c r="B61" s="153"/>
      <c r="C61" s="153"/>
      <c r="D61" s="153"/>
      <c r="E61" s="153"/>
      <c r="F61" s="153"/>
      <c r="G61" s="153"/>
      <c r="H61" s="154"/>
      <c r="I61" s="8">
        <v>20</v>
      </c>
      <c r="J61" s="98"/>
      <c r="K61" s="98"/>
    </row>
    <row r="62" spans="1:11" ht="7.15" customHeight="1" x14ac:dyDescent="0.2"/>
    <row r="63" spans="1:11" ht="22.5" customHeight="1" x14ac:dyDescent="0.25">
      <c r="A63" s="147" t="s">
        <v>248</v>
      </c>
      <c r="B63" s="147"/>
      <c r="C63" s="147"/>
      <c r="D63" s="147"/>
      <c r="E63" s="147"/>
      <c r="F63" s="147"/>
      <c r="G63" s="147"/>
      <c r="H63" s="148"/>
      <c r="I63" s="6" t="s">
        <v>113</v>
      </c>
      <c r="J63" s="6" t="s">
        <v>114</v>
      </c>
      <c r="K63" s="7" t="s">
        <v>115</v>
      </c>
    </row>
    <row r="64" spans="1:11" ht="22.5" customHeight="1" x14ac:dyDescent="0.2">
      <c r="A64" s="155" t="s">
        <v>160</v>
      </c>
      <c r="B64" s="156"/>
      <c r="C64" s="156"/>
      <c r="D64" s="156"/>
      <c r="E64" s="156"/>
      <c r="F64" s="156"/>
      <c r="G64" s="156"/>
      <c r="H64" s="157"/>
      <c r="I64" s="13">
        <v>10</v>
      </c>
      <c r="J64" s="97"/>
      <c r="K64" s="97"/>
    </row>
    <row r="65" spans="1:11" ht="22.5" customHeight="1" x14ac:dyDescent="0.2">
      <c r="A65" s="152" t="s">
        <v>99</v>
      </c>
      <c r="B65" s="153"/>
      <c r="C65" s="153"/>
      <c r="D65" s="153"/>
      <c r="E65" s="153"/>
      <c r="F65" s="153"/>
      <c r="G65" s="153"/>
      <c r="H65" s="154"/>
      <c r="I65" s="8">
        <v>5</v>
      </c>
      <c r="J65" s="98"/>
      <c r="K65" s="98"/>
    </row>
    <row r="66" spans="1:11" ht="22.5" customHeight="1" x14ac:dyDescent="0.2">
      <c r="A66" s="155" t="s">
        <v>103</v>
      </c>
      <c r="B66" s="156"/>
      <c r="C66" s="156"/>
      <c r="D66" s="156"/>
      <c r="E66" s="156"/>
      <c r="F66" s="156"/>
      <c r="G66" s="156"/>
      <c r="H66" s="157"/>
      <c r="I66" s="13">
        <v>3</v>
      </c>
      <c r="J66" s="97"/>
      <c r="K66" s="97"/>
    </row>
    <row r="67" spans="1:11" ht="22.5" customHeight="1" x14ac:dyDescent="0.2">
      <c r="A67" s="152" t="s">
        <v>104</v>
      </c>
      <c r="B67" s="153"/>
      <c r="C67" s="153"/>
      <c r="D67" s="153"/>
      <c r="E67" s="153"/>
      <c r="F67" s="153"/>
      <c r="G67" s="153"/>
      <c r="H67" s="154"/>
      <c r="I67" s="8"/>
      <c r="J67" s="98"/>
      <c r="K67" s="98"/>
    </row>
    <row r="68" spans="1:11" ht="22.5" customHeight="1" x14ac:dyDescent="0.2">
      <c r="A68" s="155" t="s">
        <v>23</v>
      </c>
      <c r="B68" s="156"/>
      <c r="C68" s="156"/>
      <c r="D68" s="156"/>
      <c r="E68" s="156"/>
      <c r="F68" s="156"/>
      <c r="G68" s="156"/>
      <c r="H68" s="157"/>
      <c r="I68" s="13">
        <v>1000</v>
      </c>
      <c r="J68" s="28"/>
      <c r="K68" s="14">
        <f>SUM(I68-J68)</f>
        <v>1000</v>
      </c>
    </row>
    <row r="69" spans="1:11" ht="7.15" customHeight="1" x14ac:dyDescent="0.2"/>
    <row r="70" spans="1:11" ht="22.5" customHeight="1" x14ac:dyDescent="0.25">
      <c r="A70" s="158" t="s">
        <v>250</v>
      </c>
      <c r="B70" s="158"/>
      <c r="C70" s="6" t="s">
        <v>113</v>
      </c>
      <c r="D70" s="6" t="s">
        <v>114</v>
      </c>
      <c r="E70" s="7" t="s">
        <v>115</v>
      </c>
      <c r="G70" s="147" t="s">
        <v>250</v>
      </c>
      <c r="H70" s="148"/>
      <c r="I70" s="6" t="s">
        <v>113</v>
      </c>
      <c r="J70" s="6" t="s">
        <v>114</v>
      </c>
      <c r="K70" s="7" t="s">
        <v>115</v>
      </c>
    </row>
    <row r="71" spans="1:11" s="15" customFormat="1" ht="22.5" customHeight="1" x14ac:dyDescent="0.2">
      <c r="A71" s="144" t="s">
        <v>251</v>
      </c>
      <c r="B71" s="146"/>
      <c r="C71" s="99">
        <v>50</v>
      </c>
      <c r="D71" s="97"/>
      <c r="E71" s="97"/>
      <c r="F71" s="11"/>
      <c r="G71" s="144" t="s">
        <v>256</v>
      </c>
      <c r="H71" s="146"/>
      <c r="I71" s="99">
        <v>50</v>
      </c>
      <c r="J71" s="97"/>
      <c r="K71" s="97"/>
    </row>
    <row r="72" spans="1:11" ht="22.5" customHeight="1" x14ac:dyDescent="0.2">
      <c r="A72" s="149" t="s">
        <v>252</v>
      </c>
      <c r="B72" s="151"/>
      <c r="C72" s="100">
        <v>50</v>
      </c>
      <c r="D72" s="98"/>
      <c r="E72" s="98"/>
      <c r="G72" s="149" t="s">
        <v>253</v>
      </c>
      <c r="H72" s="151"/>
      <c r="I72" s="100">
        <v>50</v>
      </c>
      <c r="J72" s="98"/>
      <c r="K72" s="98"/>
    </row>
    <row r="73" spans="1:11" s="15" customFormat="1" ht="22.5" customHeight="1" x14ac:dyDescent="0.2">
      <c r="A73" s="144" t="s">
        <v>268</v>
      </c>
      <c r="B73" s="146"/>
      <c r="C73" s="99">
        <v>12</v>
      </c>
      <c r="D73" s="97"/>
      <c r="E73" s="97"/>
      <c r="F73" s="11"/>
      <c r="G73" s="144" t="s">
        <v>257</v>
      </c>
      <c r="H73" s="146"/>
      <c r="I73" s="99">
        <v>25</v>
      </c>
      <c r="J73" s="97"/>
      <c r="K73" s="97"/>
    </row>
    <row r="74" spans="1:11" ht="22.5" customHeight="1" x14ac:dyDescent="0.2">
      <c r="A74" s="149" t="s">
        <v>255</v>
      </c>
      <c r="B74" s="151"/>
      <c r="C74" s="100">
        <v>50</v>
      </c>
      <c r="D74" s="98"/>
      <c r="E74" s="98"/>
      <c r="G74" s="149" t="s">
        <v>254</v>
      </c>
      <c r="H74" s="151"/>
      <c r="I74" s="100">
        <v>50</v>
      </c>
      <c r="J74" s="98"/>
      <c r="K74" s="98"/>
    </row>
    <row r="75" spans="1:11" ht="7.15" customHeight="1" x14ac:dyDescent="0.2"/>
    <row r="76" spans="1:11" ht="22.5" customHeight="1" x14ac:dyDescent="0.25">
      <c r="A76" s="158" t="s">
        <v>45</v>
      </c>
      <c r="B76" s="158"/>
      <c r="C76" s="6" t="s">
        <v>113</v>
      </c>
      <c r="D76" s="6" t="s">
        <v>114</v>
      </c>
      <c r="E76" s="7" t="s">
        <v>115</v>
      </c>
      <c r="G76" s="147" t="s">
        <v>45</v>
      </c>
      <c r="H76" s="148"/>
      <c r="I76" s="6" t="s">
        <v>113</v>
      </c>
      <c r="J76" s="6" t="s">
        <v>114</v>
      </c>
      <c r="K76" s="7" t="s">
        <v>115</v>
      </c>
    </row>
    <row r="77" spans="1:11" s="15" customFormat="1" ht="20.25" customHeight="1" x14ac:dyDescent="0.2">
      <c r="A77" s="91" t="s">
        <v>230</v>
      </c>
      <c r="B77" s="16" t="s">
        <v>231</v>
      </c>
      <c r="C77" s="99">
        <v>400</v>
      </c>
      <c r="D77" s="97"/>
      <c r="E77" s="97"/>
      <c r="F77" s="11"/>
      <c r="G77" s="91" t="s">
        <v>240</v>
      </c>
      <c r="H77" s="16" t="s">
        <v>241</v>
      </c>
      <c r="I77" s="99">
        <v>150</v>
      </c>
      <c r="J77" s="97"/>
      <c r="K77" s="97"/>
    </row>
    <row r="78" spans="1:11" ht="20.25" customHeight="1" x14ac:dyDescent="0.2">
      <c r="A78" s="17" t="s">
        <v>232</v>
      </c>
      <c r="B78" s="18" t="s">
        <v>233</v>
      </c>
      <c r="C78" s="100">
        <v>200</v>
      </c>
      <c r="D78" s="98"/>
      <c r="E78" s="98"/>
      <c r="G78" s="17" t="s">
        <v>242</v>
      </c>
      <c r="H78" s="18" t="s">
        <v>243</v>
      </c>
      <c r="I78" s="100">
        <v>150</v>
      </c>
      <c r="J78" s="98"/>
      <c r="K78" s="98"/>
    </row>
    <row r="79" spans="1:11" s="15" customFormat="1" ht="20.25" customHeight="1" x14ac:dyDescent="0.2">
      <c r="A79" s="91" t="s">
        <v>234</v>
      </c>
      <c r="B79" s="16" t="s">
        <v>235</v>
      </c>
      <c r="C79" s="99">
        <v>200</v>
      </c>
      <c r="D79" s="97"/>
      <c r="E79" s="97"/>
      <c r="F79" s="11"/>
      <c r="G79" s="91" t="s">
        <v>244</v>
      </c>
      <c r="H79" s="16" t="s">
        <v>245</v>
      </c>
      <c r="I79" s="99">
        <v>150</v>
      </c>
      <c r="J79" s="97"/>
      <c r="K79" s="97"/>
    </row>
    <row r="80" spans="1:11" ht="20.25" customHeight="1" x14ac:dyDescent="0.2">
      <c r="A80" s="17" t="s">
        <v>236</v>
      </c>
      <c r="B80" s="18" t="s">
        <v>237</v>
      </c>
      <c r="C80" s="100">
        <v>200</v>
      </c>
      <c r="D80" s="98"/>
      <c r="E80" s="98"/>
      <c r="G80" s="17" t="s">
        <v>246</v>
      </c>
      <c r="H80" s="18" t="s">
        <v>247</v>
      </c>
      <c r="I80" s="100">
        <v>200</v>
      </c>
      <c r="J80" s="98"/>
      <c r="K80" s="98"/>
    </row>
    <row r="81" spans="1:11" s="15" customFormat="1" ht="20.25" customHeight="1" x14ac:dyDescent="0.2">
      <c r="A81" s="91" t="s">
        <v>238</v>
      </c>
      <c r="B81" s="16" t="s">
        <v>239</v>
      </c>
      <c r="C81" s="99">
        <v>200</v>
      </c>
      <c r="D81" s="97"/>
      <c r="E81" s="97"/>
      <c r="F81" s="11"/>
      <c r="G81" s="91"/>
      <c r="H81" s="16"/>
      <c r="I81" s="99"/>
      <c r="J81" s="97"/>
      <c r="K81" s="97"/>
    </row>
    <row r="82" spans="1:11" ht="7.9" customHeight="1" x14ac:dyDescent="0.2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</row>
    <row r="83" spans="1:11" s="15" customFormat="1" ht="22.5" customHeight="1" x14ac:dyDescent="0.25">
      <c r="A83" s="158" t="s">
        <v>46</v>
      </c>
      <c r="B83" s="158"/>
      <c r="C83" s="19" t="s">
        <v>113</v>
      </c>
      <c r="D83" s="19" t="s">
        <v>114</v>
      </c>
      <c r="E83" s="20" t="s">
        <v>115</v>
      </c>
      <c r="F83" s="11"/>
      <c r="G83" s="147" t="s">
        <v>46</v>
      </c>
      <c r="H83" s="148"/>
      <c r="I83" s="19" t="s">
        <v>113</v>
      </c>
      <c r="J83" s="19" t="s">
        <v>114</v>
      </c>
      <c r="K83" s="20" t="s">
        <v>115</v>
      </c>
    </row>
    <row r="84" spans="1:11" ht="20.25" customHeight="1" x14ac:dyDescent="0.2">
      <c r="A84" s="159" t="s">
        <v>48</v>
      </c>
      <c r="B84" s="159"/>
      <c r="C84" s="99">
        <v>10</v>
      </c>
      <c r="D84" s="97"/>
      <c r="E84" s="97"/>
      <c r="G84" s="22" t="s">
        <v>137</v>
      </c>
      <c r="H84" s="22" t="s">
        <v>208</v>
      </c>
      <c r="I84" s="99">
        <v>3</v>
      </c>
      <c r="J84" s="97"/>
      <c r="K84" s="97"/>
    </row>
    <row r="85" spans="1:11" s="15" customFormat="1" ht="20.25" customHeight="1" x14ac:dyDescent="0.2">
      <c r="A85" s="21" t="s">
        <v>110</v>
      </c>
      <c r="B85" s="21" t="s">
        <v>185</v>
      </c>
      <c r="C85" s="100">
        <v>15</v>
      </c>
      <c r="D85" s="98"/>
      <c r="E85" s="98"/>
      <c r="F85" s="11"/>
      <c r="G85" s="21" t="s">
        <v>138</v>
      </c>
      <c r="H85" s="21" t="s">
        <v>209</v>
      </c>
      <c r="I85" s="100">
        <v>3</v>
      </c>
      <c r="J85" s="98"/>
      <c r="K85" s="98"/>
    </row>
    <row r="86" spans="1:11" ht="20.25" customHeight="1" x14ac:dyDescent="0.2">
      <c r="A86" s="22" t="s">
        <v>111</v>
      </c>
      <c r="B86" s="22" t="s">
        <v>186</v>
      </c>
      <c r="C86" s="99">
        <v>10</v>
      </c>
      <c r="D86" s="97"/>
      <c r="E86" s="97"/>
      <c r="G86" s="22" t="s">
        <v>139</v>
      </c>
      <c r="H86" s="22" t="s">
        <v>210</v>
      </c>
      <c r="I86" s="99">
        <v>2</v>
      </c>
      <c r="J86" s="97"/>
      <c r="K86" s="97"/>
    </row>
    <row r="87" spans="1:11" ht="20.25" customHeight="1" x14ac:dyDescent="0.2">
      <c r="A87" s="21" t="s">
        <v>116</v>
      </c>
      <c r="B87" s="21" t="s">
        <v>187</v>
      </c>
      <c r="C87" s="100">
        <v>10</v>
      </c>
      <c r="D87" s="98"/>
      <c r="E87" s="98"/>
      <c r="G87" s="21" t="s">
        <v>140</v>
      </c>
      <c r="H87" s="21" t="s">
        <v>211</v>
      </c>
      <c r="I87" s="100">
        <v>2</v>
      </c>
      <c r="J87" s="98"/>
      <c r="K87" s="98"/>
    </row>
    <row r="88" spans="1:11" s="15" customFormat="1" ht="20.25" customHeight="1" x14ac:dyDescent="0.2">
      <c r="A88" s="22" t="s">
        <v>117</v>
      </c>
      <c r="B88" s="22" t="s">
        <v>188</v>
      </c>
      <c r="C88" s="99">
        <v>10</v>
      </c>
      <c r="D88" s="97"/>
      <c r="E88" s="97"/>
      <c r="F88" s="11"/>
      <c r="G88" s="22" t="s">
        <v>141</v>
      </c>
      <c r="H88" s="22" t="s">
        <v>212</v>
      </c>
      <c r="I88" s="99">
        <v>2</v>
      </c>
      <c r="J88" s="97"/>
      <c r="K88" s="97"/>
    </row>
    <row r="89" spans="1:11" ht="20.25" customHeight="1" x14ac:dyDescent="0.2">
      <c r="A89" s="21" t="s">
        <v>118</v>
      </c>
      <c r="B89" s="21" t="s">
        <v>189</v>
      </c>
      <c r="C89" s="100">
        <v>10</v>
      </c>
      <c r="D89" s="98"/>
      <c r="E89" s="98"/>
      <c r="G89" s="21" t="s">
        <v>142</v>
      </c>
      <c r="H89" s="21" t="s">
        <v>213</v>
      </c>
      <c r="I89" s="100">
        <v>2</v>
      </c>
      <c r="J89" s="98"/>
      <c r="K89" s="98"/>
    </row>
    <row r="90" spans="1:11" s="15" customFormat="1" ht="20.25" customHeight="1" x14ac:dyDescent="0.2">
      <c r="A90" s="22" t="s">
        <v>119</v>
      </c>
      <c r="B90" s="22" t="s">
        <v>190</v>
      </c>
      <c r="C90" s="99">
        <v>7</v>
      </c>
      <c r="D90" s="97"/>
      <c r="E90" s="97"/>
      <c r="F90" s="11"/>
      <c r="G90" s="22" t="s">
        <v>143</v>
      </c>
      <c r="H90" s="22" t="s">
        <v>214</v>
      </c>
      <c r="I90" s="99">
        <v>2</v>
      </c>
      <c r="J90" s="97"/>
      <c r="K90" s="97"/>
    </row>
    <row r="91" spans="1:11" ht="20.25" customHeight="1" x14ac:dyDescent="0.2">
      <c r="A91" s="21" t="s">
        <v>120</v>
      </c>
      <c r="B91" s="21" t="s">
        <v>191</v>
      </c>
      <c r="C91" s="100">
        <v>7</v>
      </c>
      <c r="D91" s="98"/>
      <c r="E91" s="98"/>
      <c r="G91" s="21" t="s">
        <v>144</v>
      </c>
      <c r="H91" s="21" t="s">
        <v>215</v>
      </c>
      <c r="I91" s="100">
        <v>2</v>
      </c>
      <c r="J91" s="98"/>
      <c r="K91" s="98"/>
    </row>
    <row r="92" spans="1:11" s="15" customFormat="1" ht="20.25" customHeight="1" x14ac:dyDescent="0.2">
      <c r="A92" s="22" t="s">
        <v>121</v>
      </c>
      <c r="B92" s="22" t="s">
        <v>192</v>
      </c>
      <c r="C92" s="99">
        <v>7</v>
      </c>
      <c r="D92" s="97"/>
      <c r="E92" s="97"/>
      <c r="F92" s="11"/>
      <c r="G92" s="22" t="s">
        <v>145</v>
      </c>
      <c r="H92" s="22" t="s">
        <v>216</v>
      </c>
      <c r="I92" s="99">
        <v>2</v>
      </c>
      <c r="J92" s="97"/>
      <c r="K92" s="97"/>
    </row>
    <row r="93" spans="1:11" ht="20.25" customHeight="1" x14ac:dyDescent="0.2">
      <c r="A93" s="21" t="s">
        <v>122</v>
      </c>
      <c r="B93" s="21" t="s">
        <v>193</v>
      </c>
      <c r="C93" s="100">
        <v>7</v>
      </c>
      <c r="D93" s="98"/>
      <c r="E93" s="98"/>
      <c r="G93" s="21" t="s">
        <v>146</v>
      </c>
      <c r="H93" s="21" t="s">
        <v>217</v>
      </c>
      <c r="I93" s="100">
        <v>2</v>
      </c>
      <c r="J93" s="98"/>
      <c r="K93" s="98"/>
    </row>
    <row r="94" spans="1:11" s="15" customFormat="1" ht="20.25" customHeight="1" x14ac:dyDescent="0.2">
      <c r="A94" s="22" t="s">
        <v>123</v>
      </c>
      <c r="B94" s="22" t="s">
        <v>194</v>
      </c>
      <c r="C94" s="99">
        <v>7</v>
      </c>
      <c r="D94" s="97"/>
      <c r="E94" s="97"/>
      <c r="F94" s="11"/>
      <c r="G94" s="22" t="s">
        <v>147</v>
      </c>
      <c r="H94" s="22" t="s">
        <v>218</v>
      </c>
      <c r="I94" s="99">
        <v>2</v>
      </c>
      <c r="J94" s="97"/>
      <c r="K94" s="97"/>
    </row>
    <row r="95" spans="1:11" ht="20.25" customHeight="1" x14ac:dyDescent="0.2">
      <c r="A95" s="21" t="s">
        <v>124</v>
      </c>
      <c r="B95" s="21" t="s">
        <v>195</v>
      </c>
      <c r="C95" s="100">
        <v>5</v>
      </c>
      <c r="D95" s="98"/>
      <c r="E95" s="98"/>
      <c r="G95" s="21" t="s">
        <v>148</v>
      </c>
      <c r="H95" s="21" t="s">
        <v>219</v>
      </c>
      <c r="I95" s="100">
        <v>2</v>
      </c>
      <c r="J95" s="98"/>
      <c r="K95" s="98"/>
    </row>
    <row r="96" spans="1:11" s="15" customFormat="1" ht="20.25" customHeight="1" x14ac:dyDescent="0.2">
      <c r="A96" s="22" t="s">
        <v>125</v>
      </c>
      <c r="B96" s="22" t="s">
        <v>196</v>
      </c>
      <c r="C96" s="99">
        <v>5</v>
      </c>
      <c r="D96" s="97"/>
      <c r="E96" s="97"/>
      <c r="F96" s="11"/>
      <c r="G96" s="22" t="s">
        <v>149</v>
      </c>
      <c r="H96" s="22" t="s">
        <v>220</v>
      </c>
      <c r="I96" s="99">
        <v>2</v>
      </c>
      <c r="J96" s="97"/>
      <c r="K96" s="97"/>
    </row>
    <row r="97" spans="1:11" ht="20.25" customHeight="1" x14ac:dyDescent="0.2">
      <c r="A97" s="21" t="s">
        <v>126</v>
      </c>
      <c r="B97" s="21" t="s">
        <v>197</v>
      </c>
      <c r="C97" s="100">
        <v>5</v>
      </c>
      <c r="D97" s="98"/>
      <c r="E97" s="98"/>
      <c r="G97" s="21" t="s">
        <v>150</v>
      </c>
      <c r="H97" s="21" t="s">
        <v>221</v>
      </c>
      <c r="I97" s="100">
        <v>2</v>
      </c>
      <c r="J97" s="98"/>
      <c r="K97" s="98"/>
    </row>
    <row r="98" spans="1:11" s="15" customFormat="1" ht="20.25" customHeight="1" x14ac:dyDescent="0.2">
      <c r="A98" s="22" t="s">
        <v>127</v>
      </c>
      <c r="B98" s="22" t="s">
        <v>198</v>
      </c>
      <c r="C98" s="99">
        <v>5</v>
      </c>
      <c r="D98" s="97"/>
      <c r="E98" s="97"/>
      <c r="F98" s="11"/>
      <c r="G98" s="22" t="s">
        <v>151</v>
      </c>
      <c r="H98" s="22" t="s">
        <v>222</v>
      </c>
      <c r="I98" s="99">
        <v>2</v>
      </c>
      <c r="J98" s="97"/>
      <c r="K98" s="97"/>
    </row>
    <row r="99" spans="1:11" ht="20.25" customHeight="1" x14ac:dyDescent="0.2">
      <c r="A99" s="21" t="s">
        <v>128</v>
      </c>
      <c r="B99" s="21" t="s">
        <v>199</v>
      </c>
      <c r="C99" s="100">
        <v>5</v>
      </c>
      <c r="D99" s="98"/>
      <c r="E99" s="98"/>
      <c r="G99" s="21" t="s">
        <v>152</v>
      </c>
      <c r="H99" s="21" t="s">
        <v>223</v>
      </c>
      <c r="I99" s="100">
        <v>2</v>
      </c>
      <c r="J99" s="98"/>
      <c r="K99" s="98"/>
    </row>
    <row r="100" spans="1:11" s="15" customFormat="1" ht="20.25" customHeight="1" x14ac:dyDescent="0.2">
      <c r="A100" s="22" t="s">
        <v>129</v>
      </c>
      <c r="B100" s="22" t="s">
        <v>200</v>
      </c>
      <c r="C100" s="99">
        <v>5</v>
      </c>
      <c r="D100" s="97"/>
      <c r="E100" s="97"/>
      <c r="F100" s="11"/>
      <c r="G100" s="22" t="s">
        <v>153</v>
      </c>
      <c r="H100" s="22" t="s">
        <v>224</v>
      </c>
      <c r="I100" s="99">
        <v>2</v>
      </c>
      <c r="J100" s="97"/>
      <c r="K100" s="97"/>
    </row>
    <row r="101" spans="1:11" ht="20.25" customHeight="1" x14ac:dyDescent="0.2">
      <c r="A101" s="21" t="s">
        <v>130</v>
      </c>
      <c r="B101" s="21" t="s">
        <v>201</v>
      </c>
      <c r="C101" s="100">
        <v>5</v>
      </c>
      <c r="D101" s="98"/>
      <c r="E101" s="98"/>
      <c r="G101" s="21" t="s">
        <v>154</v>
      </c>
      <c r="H101" s="21" t="s">
        <v>225</v>
      </c>
      <c r="I101" s="100">
        <v>2</v>
      </c>
      <c r="J101" s="98"/>
      <c r="K101" s="98"/>
    </row>
    <row r="102" spans="1:11" s="15" customFormat="1" ht="20.25" customHeight="1" x14ac:dyDescent="0.2">
      <c r="A102" s="22" t="s">
        <v>131</v>
      </c>
      <c r="B102" s="22" t="s">
        <v>202</v>
      </c>
      <c r="C102" s="99">
        <v>5</v>
      </c>
      <c r="D102" s="97"/>
      <c r="E102" s="97"/>
      <c r="F102" s="11"/>
      <c r="G102" s="22" t="s">
        <v>155</v>
      </c>
      <c r="H102" s="22" t="s">
        <v>226</v>
      </c>
      <c r="I102" s="99">
        <v>2</v>
      </c>
      <c r="J102" s="97"/>
      <c r="K102" s="97"/>
    </row>
    <row r="103" spans="1:11" ht="20.25" customHeight="1" x14ac:dyDescent="0.2">
      <c r="A103" s="21" t="s">
        <v>132</v>
      </c>
      <c r="B103" s="21" t="s">
        <v>203</v>
      </c>
      <c r="C103" s="100">
        <v>5</v>
      </c>
      <c r="D103" s="98"/>
      <c r="E103" s="98"/>
      <c r="G103" s="21" t="s">
        <v>156</v>
      </c>
      <c r="H103" s="21" t="s">
        <v>227</v>
      </c>
      <c r="I103" s="100">
        <v>2</v>
      </c>
      <c r="J103" s="98"/>
      <c r="K103" s="98"/>
    </row>
    <row r="104" spans="1:11" s="15" customFormat="1" ht="20.25" customHeight="1" x14ac:dyDescent="0.2">
      <c r="A104" s="22" t="s">
        <v>133</v>
      </c>
      <c r="B104" s="22" t="s">
        <v>204</v>
      </c>
      <c r="C104" s="99">
        <v>5</v>
      </c>
      <c r="D104" s="97"/>
      <c r="E104" s="97"/>
      <c r="F104" s="11"/>
      <c r="G104" s="22" t="s">
        <v>157</v>
      </c>
      <c r="H104" s="22" t="s">
        <v>228</v>
      </c>
      <c r="I104" s="99">
        <v>2</v>
      </c>
      <c r="J104" s="97"/>
      <c r="K104" s="97"/>
    </row>
    <row r="105" spans="1:11" ht="20.25" customHeight="1" x14ac:dyDescent="0.2">
      <c r="A105" s="21" t="s">
        <v>134</v>
      </c>
      <c r="B105" s="21" t="s">
        <v>205</v>
      </c>
      <c r="C105" s="100">
        <v>3</v>
      </c>
      <c r="D105" s="98"/>
      <c r="E105" s="98"/>
      <c r="G105" s="21" t="s">
        <v>158</v>
      </c>
      <c r="H105" s="21" t="s">
        <v>229</v>
      </c>
      <c r="I105" s="100">
        <v>2</v>
      </c>
      <c r="J105" s="98"/>
      <c r="K105" s="98"/>
    </row>
    <row r="106" spans="1:11" s="15" customFormat="1" ht="20.25" customHeight="1" x14ac:dyDescent="0.2">
      <c r="A106" s="22" t="s">
        <v>135</v>
      </c>
      <c r="B106" s="22" t="s">
        <v>206</v>
      </c>
      <c r="C106" s="99">
        <v>3</v>
      </c>
      <c r="D106" s="97"/>
      <c r="E106" s="97"/>
      <c r="F106" s="11"/>
      <c r="G106" s="91" t="s">
        <v>112</v>
      </c>
      <c r="H106" s="91"/>
      <c r="I106" s="99">
        <v>2</v>
      </c>
      <c r="J106" s="97"/>
      <c r="K106" s="97"/>
    </row>
    <row r="107" spans="1:11" ht="20.25" customHeight="1" x14ac:dyDescent="0.2">
      <c r="A107" s="21" t="s">
        <v>136</v>
      </c>
      <c r="B107" s="21" t="s">
        <v>207</v>
      </c>
      <c r="C107" s="100">
        <v>3</v>
      </c>
      <c r="D107" s="98"/>
      <c r="E107" s="98"/>
      <c r="G107" s="21"/>
      <c r="H107" s="21"/>
      <c r="I107" s="101"/>
      <c r="J107" s="101"/>
      <c r="K107" s="101"/>
    </row>
    <row r="108" spans="1:11" s="15" customFormat="1" ht="7.9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22.5" customHeight="1" x14ac:dyDescent="0.25">
      <c r="A109" s="147" t="s">
        <v>249</v>
      </c>
      <c r="B109" s="147"/>
      <c r="C109" s="147"/>
      <c r="D109" s="148"/>
      <c r="E109" s="7" t="s">
        <v>115</v>
      </c>
      <c r="G109" s="147" t="s">
        <v>249</v>
      </c>
      <c r="H109" s="147"/>
      <c r="I109" s="147"/>
      <c r="J109" s="148"/>
      <c r="K109" s="7" t="s">
        <v>115</v>
      </c>
    </row>
    <row r="110" spans="1:11" ht="20.25" customHeight="1" x14ac:dyDescent="0.2">
      <c r="A110" s="86"/>
      <c r="B110" s="87"/>
      <c r="C110" s="87"/>
      <c r="D110" s="87"/>
      <c r="E110" s="14"/>
      <c r="G110" s="86"/>
      <c r="H110" s="87"/>
      <c r="I110" s="24"/>
      <c r="J110" s="26"/>
      <c r="K110" s="14"/>
    </row>
    <row r="111" spans="1:11" ht="20.25" customHeight="1" x14ac:dyDescent="0.2">
      <c r="A111" s="88"/>
      <c r="B111" s="89"/>
      <c r="C111" s="89"/>
      <c r="D111" s="89"/>
      <c r="E111" s="9"/>
      <c r="G111" s="88"/>
      <c r="H111" s="89"/>
      <c r="I111" s="25"/>
      <c r="J111" s="27"/>
      <c r="K111" s="9"/>
    </row>
    <row r="112" spans="1:11" ht="20.25" customHeight="1" x14ac:dyDescent="0.2">
      <c r="A112" s="86"/>
      <c r="B112" s="87"/>
      <c r="C112" s="87"/>
      <c r="D112" s="87"/>
      <c r="E112" s="14"/>
      <c r="G112" s="86"/>
      <c r="H112" s="87"/>
      <c r="I112" s="24"/>
      <c r="J112" s="26"/>
      <c r="K112" s="14"/>
    </row>
    <row r="113" spans="1:11" ht="20.25" customHeight="1" x14ac:dyDescent="0.2">
      <c r="A113" s="88"/>
      <c r="B113" s="89"/>
      <c r="C113" s="89"/>
      <c r="D113" s="89"/>
      <c r="E113" s="9"/>
      <c r="G113" s="88"/>
      <c r="H113" s="89"/>
      <c r="I113" s="25"/>
      <c r="J113" s="27"/>
      <c r="K113" s="9"/>
    </row>
    <row r="114" spans="1:11" ht="20.25" customHeight="1" x14ac:dyDescent="0.2">
      <c r="A114" s="86"/>
      <c r="B114" s="87"/>
      <c r="C114" s="87"/>
      <c r="D114" s="87"/>
      <c r="E114" s="14"/>
      <c r="G114" s="86"/>
      <c r="H114" s="87"/>
      <c r="I114" s="24"/>
      <c r="J114" s="26"/>
      <c r="K114" s="14"/>
    </row>
    <row r="115" spans="1:11" ht="20.25" customHeight="1" x14ac:dyDescent="0.2">
      <c r="A115" s="88"/>
      <c r="B115" s="89"/>
      <c r="C115" s="89"/>
      <c r="D115" s="89"/>
      <c r="E115" s="9"/>
      <c r="G115" s="88"/>
      <c r="H115" s="89"/>
      <c r="I115" s="25"/>
      <c r="J115" s="27"/>
      <c r="K115" s="9"/>
    </row>
    <row r="116" spans="1:11" ht="20.25" customHeight="1" x14ac:dyDescent="0.2">
      <c r="A116" s="86"/>
      <c r="B116" s="87"/>
      <c r="C116" s="87"/>
      <c r="D116" s="87"/>
      <c r="E116" s="14"/>
      <c r="G116" s="86"/>
      <c r="H116" s="87"/>
      <c r="I116" s="24"/>
      <c r="J116" s="26"/>
      <c r="K116" s="14"/>
    </row>
    <row r="117" spans="1:11" ht="20.25" customHeight="1" x14ac:dyDescent="0.2">
      <c r="A117" s="88"/>
      <c r="B117" s="89"/>
      <c r="C117" s="89"/>
      <c r="D117" s="89"/>
      <c r="E117" s="9"/>
      <c r="G117" s="88"/>
      <c r="H117" s="89"/>
      <c r="I117" s="25"/>
      <c r="J117" s="27"/>
      <c r="K117" s="9"/>
    </row>
    <row r="118" spans="1:11" ht="20.25" customHeight="1" x14ac:dyDescent="0.2">
      <c r="A118" s="86"/>
      <c r="B118" s="87"/>
      <c r="C118" s="87"/>
      <c r="D118" s="87"/>
      <c r="E118" s="14"/>
      <c r="G118" s="86"/>
      <c r="H118" s="87"/>
      <c r="I118" s="24"/>
      <c r="J118" s="26"/>
      <c r="K118" s="14"/>
    </row>
    <row r="119" spans="1:11" ht="20.25" customHeight="1" x14ac:dyDescent="0.2">
      <c r="A119" s="88"/>
      <c r="B119" s="89"/>
      <c r="C119" s="89"/>
      <c r="D119" s="89"/>
      <c r="E119" s="9"/>
      <c r="G119" s="88"/>
      <c r="H119" s="89"/>
      <c r="I119" s="25"/>
      <c r="J119" s="27"/>
      <c r="K119" s="9"/>
    </row>
    <row r="120" spans="1:11" ht="20.25" customHeight="1" x14ac:dyDescent="0.2">
      <c r="A120" s="86"/>
      <c r="B120" s="87"/>
      <c r="C120" s="87"/>
      <c r="D120" s="87"/>
      <c r="E120" s="14"/>
      <c r="G120" s="86"/>
      <c r="H120" s="87"/>
      <c r="I120" s="24"/>
      <c r="J120" s="26"/>
      <c r="K120" s="14"/>
    </row>
  </sheetData>
  <mergeCells count="82">
    <mergeCell ref="A84:B84"/>
    <mergeCell ref="A109:D109"/>
    <mergeCell ref="G109:J109"/>
    <mergeCell ref="A74:B74"/>
    <mergeCell ref="G74:H74"/>
    <mergeCell ref="A76:B76"/>
    <mergeCell ref="G76:H76"/>
    <mergeCell ref="A82:K82"/>
    <mergeCell ref="A83:B83"/>
    <mergeCell ref="G83:H83"/>
    <mergeCell ref="A71:B71"/>
    <mergeCell ref="G71:H71"/>
    <mergeCell ref="A72:B72"/>
    <mergeCell ref="G72:H72"/>
    <mergeCell ref="A73:B73"/>
    <mergeCell ref="G73:H73"/>
    <mergeCell ref="A65:H65"/>
    <mergeCell ref="A66:H66"/>
    <mergeCell ref="A67:H67"/>
    <mergeCell ref="A68:H68"/>
    <mergeCell ref="A70:B70"/>
    <mergeCell ref="G70:H70"/>
    <mergeCell ref="A64:H64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3:H63"/>
    <mergeCell ref="A51:H51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7:H37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25:H25"/>
    <mergeCell ref="A13:H13"/>
    <mergeCell ref="A14:H14"/>
    <mergeCell ref="A15:H15"/>
    <mergeCell ref="A16:H16"/>
    <mergeCell ref="A17:H17"/>
    <mergeCell ref="A19:H19"/>
    <mergeCell ref="A20:H20"/>
    <mergeCell ref="A21:H21"/>
    <mergeCell ref="A22:H22"/>
    <mergeCell ref="A23:H23"/>
    <mergeCell ref="A24:H24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pageMargins left="0.3" right="0.3" top="0.5" bottom="0.25" header="0.15" footer="0.15"/>
  <pageSetup fitToHeight="2" orientation="portrait" r:id="rId1"/>
  <headerFooter>
    <oddHeader>&amp;L&amp;"Arial,Bold"&amp;12BASCNA Literature Inventory Sheet Updated Oct 2016&amp;R&amp;"Arial,Bold"&amp;12Date:___________________</oddHeader>
    <oddFooter>&amp;CPage &amp;P of &amp;N</oddFooter>
  </headerFooter>
  <rowBreaks count="1" manualBreakCount="1">
    <brk id="7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1"/>
  <sheetViews>
    <sheetView view="pageBreakPreview" topLeftCell="A52" zoomScale="90" zoomScaleNormal="100" zoomScaleSheetLayoutView="90" workbookViewId="0">
      <selection activeCell="J17" sqref="J2:J17"/>
    </sheetView>
  </sheetViews>
  <sheetFormatPr defaultColWidth="8.7109375" defaultRowHeight="22.5" customHeight="1" x14ac:dyDescent="0.2"/>
  <cols>
    <col min="1" max="1" width="10.28515625" style="11" bestFit="1" customWidth="1"/>
    <col min="2" max="2" width="8" style="11" bestFit="1" customWidth="1"/>
    <col min="3" max="3" width="8.7109375" style="11" customWidth="1"/>
    <col min="4" max="5" width="9.7109375" style="11" customWidth="1"/>
    <col min="6" max="6" width="1" style="11" customWidth="1"/>
    <col min="7" max="7" width="15.28515625" style="11" bestFit="1" customWidth="1"/>
    <col min="8" max="8" width="11.5703125" style="11" bestFit="1" customWidth="1"/>
    <col min="9" max="9" width="8.7109375" style="11" customWidth="1"/>
    <col min="10" max="11" width="9.7109375" style="11" customWidth="1"/>
    <col min="12" max="16384" width="8.7109375" style="11"/>
  </cols>
  <sheetData>
    <row r="1" spans="1:11" s="4" customFormat="1" ht="16.149999999999999" customHeight="1" x14ac:dyDescent="0.25">
      <c r="A1" s="147" t="s">
        <v>182</v>
      </c>
      <c r="B1" s="147"/>
      <c r="C1" s="147"/>
      <c r="D1" s="147"/>
      <c r="E1" s="147"/>
      <c r="F1" s="147"/>
      <c r="G1" s="147"/>
      <c r="H1" s="148"/>
      <c r="I1" s="6" t="s">
        <v>113</v>
      </c>
      <c r="J1" s="6" t="s">
        <v>114</v>
      </c>
      <c r="K1" s="7" t="s">
        <v>115</v>
      </c>
    </row>
    <row r="2" spans="1:11" s="12" customFormat="1" ht="21.4" customHeight="1" x14ac:dyDescent="0.2">
      <c r="A2" s="144" t="s">
        <v>18</v>
      </c>
      <c r="B2" s="145"/>
      <c r="C2" s="145"/>
      <c r="D2" s="145"/>
      <c r="E2" s="145"/>
      <c r="F2" s="145"/>
      <c r="G2" s="145"/>
      <c r="H2" s="146"/>
      <c r="I2" s="13">
        <v>50</v>
      </c>
      <c r="J2" s="92"/>
      <c r="K2" s="92">
        <f>SUM(I2-J2)</f>
        <v>50</v>
      </c>
    </row>
    <row r="3" spans="1:11" s="4" customFormat="1" ht="21.4" customHeight="1" x14ac:dyDescent="0.2">
      <c r="A3" s="149" t="s">
        <v>70</v>
      </c>
      <c r="B3" s="150"/>
      <c r="C3" s="150"/>
      <c r="D3" s="150"/>
      <c r="E3" s="150"/>
      <c r="F3" s="150"/>
      <c r="G3" s="150"/>
      <c r="H3" s="151"/>
      <c r="I3" s="8">
        <v>5</v>
      </c>
      <c r="J3" s="93"/>
      <c r="K3" s="93">
        <f t="shared" ref="K3:K17" si="0">SUM(I3-J3)</f>
        <v>5</v>
      </c>
    </row>
    <row r="4" spans="1:11" s="12" customFormat="1" ht="21" customHeight="1" x14ac:dyDescent="0.2">
      <c r="A4" s="144" t="s">
        <v>275</v>
      </c>
      <c r="B4" s="145"/>
      <c r="C4" s="145"/>
      <c r="D4" s="145"/>
      <c r="E4" s="145"/>
      <c r="F4" s="145"/>
      <c r="G4" s="145"/>
      <c r="H4" s="146"/>
      <c r="I4" s="13">
        <v>1</v>
      </c>
      <c r="J4" s="92"/>
      <c r="K4" s="92">
        <f t="shared" ref="K4" si="1">SUM(I4-J4)</f>
        <v>1</v>
      </c>
    </row>
    <row r="5" spans="1:11" s="4" customFormat="1" ht="21.4" customHeight="1" x14ac:dyDescent="0.2">
      <c r="A5" s="149" t="s">
        <v>20</v>
      </c>
      <c r="B5" s="150"/>
      <c r="C5" s="150"/>
      <c r="D5" s="150"/>
      <c r="E5" s="150"/>
      <c r="F5" s="150"/>
      <c r="G5" s="150"/>
      <c r="H5" s="151"/>
      <c r="I5" s="8">
        <v>30</v>
      </c>
      <c r="J5" s="93"/>
      <c r="K5" s="93">
        <f t="shared" si="0"/>
        <v>30</v>
      </c>
    </row>
    <row r="6" spans="1:11" s="12" customFormat="1" ht="21.4" customHeight="1" x14ac:dyDescent="0.2">
      <c r="A6" s="144" t="s">
        <v>181</v>
      </c>
      <c r="B6" s="145"/>
      <c r="C6" s="145"/>
      <c r="D6" s="145"/>
      <c r="E6" s="145"/>
      <c r="F6" s="145"/>
      <c r="G6" s="145"/>
      <c r="H6" s="146"/>
      <c r="I6" s="13">
        <v>1</v>
      </c>
      <c r="J6" s="92"/>
      <c r="K6" s="92">
        <f>SUM(I6-J6)</f>
        <v>1</v>
      </c>
    </row>
    <row r="7" spans="1:11" s="4" customFormat="1" ht="21.4" customHeight="1" x14ac:dyDescent="0.2">
      <c r="A7" s="149" t="s">
        <v>26</v>
      </c>
      <c r="B7" s="150"/>
      <c r="C7" s="150"/>
      <c r="D7" s="150"/>
      <c r="E7" s="150"/>
      <c r="F7" s="150"/>
      <c r="G7" s="150"/>
      <c r="H7" s="151"/>
      <c r="I7" s="8">
        <v>5</v>
      </c>
      <c r="J7" s="93"/>
      <c r="K7" s="93">
        <f t="shared" si="0"/>
        <v>5</v>
      </c>
    </row>
    <row r="8" spans="1:11" s="12" customFormat="1" ht="21.4" customHeight="1" x14ac:dyDescent="0.2">
      <c r="A8" s="144" t="s">
        <v>102</v>
      </c>
      <c r="B8" s="145"/>
      <c r="C8" s="145"/>
      <c r="D8" s="145"/>
      <c r="E8" s="145"/>
      <c r="F8" s="145"/>
      <c r="G8" s="145"/>
      <c r="H8" s="146"/>
      <c r="I8" s="13">
        <v>30</v>
      </c>
      <c r="J8" s="92"/>
      <c r="K8" s="92">
        <f t="shared" si="0"/>
        <v>30</v>
      </c>
    </row>
    <row r="9" spans="1:11" s="4" customFormat="1" ht="21.4" customHeight="1" x14ac:dyDescent="0.2">
      <c r="A9" s="149" t="s">
        <v>0</v>
      </c>
      <c r="B9" s="150"/>
      <c r="C9" s="150"/>
      <c r="D9" s="150"/>
      <c r="E9" s="150"/>
      <c r="F9" s="150"/>
      <c r="G9" s="150"/>
      <c r="H9" s="151"/>
      <c r="I9" s="8">
        <v>1</v>
      </c>
      <c r="J9" s="93"/>
      <c r="K9" s="93">
        <f t="shared" si="0"/>
        <v>1</v>
      </c>
    </row>
    <row r="10" spans="1:11" s="12" customFormat="1" ht="21.4" customHeight="1" x14ac:dyDescent="0.2">
      <c r="A10" s="144" t="s">
        <v>101</v>
      </c>
      <c r="B10" s="145"/>
      <c r="C10" s="145"/>
      <c r="D10" s="145"/>
      <c r="E10" s="145"/>
      <c r="F10" s="145"/>
      <c r="G10" s="145"/>
      <c r="H10" s="146"/>
      <c r="I10" s="13">
        <v>30</v>
      </c>
      <c r="J10" s="92"/>
      <c r="K10" s="92">
        <f t="shared" si="0"/>
        <v>30</v>
      </c>
    </row>
    <row r="11" spans="1:11" s="4" customFormat="1" ht="21.4" customHeight="1" x14ac:dyDescent="0.2">
      <c r="A11" s="149" t="s">
        <v>106</v>
      </c>
      <c r="B11" s="150"/>
      <c r="C11" s="150"/>
      <c r="D11" s="150"/>
      <c r="E11" s="150"/>
      <c r="F11" s="150"/>
      <c r="G11" s="150"/>
      <c r="H11" s="151"/>
      <c r="I11" s="8">
        <v>30</v>
      </c>
      <c r="J11" s="93"/>
      <c r="K11" s="93">
        <f t="shared" si="0"/>
        <v>30</v>
      </c>
    </row>
    <row r="12" spans="1:11" s="12" customFormat="1" ht="21.4" customHeight="1" x14ac:dyDescent="0.2">
      <c r="A12" s="144" t="s">
        <v>266</v>
      </c>
      <c r="B12" s="145"/>
      <c r="C12" s="145"/>
      <c r="D12" s="145"/>
      <c r="E12" s="145"/>
      <c r="F12" s="145"/>
      <c r="G12" s="145"/>
      <c r="H12" s="146"/>
      <c r="I12" s="13">
        <v>36</v>
      </c>
      <c r="J12" s="92"/>
      <c r="K12" s="92">
        <f t="shared" si="0"/>
        <v>36</v>
      </c>
    </row>
    <row r="13" spans="1:11" s="4" customFormat="1" ht="21.4" customHeight="1" x14ac:dyDescent="0.2">
      <c r="A13" s="149" t="s">
        <v>267</v>
      </c>
      <c r="B13" s="150"/>
      <c r="C13" s="150"/>
      <c r="D13" s="150"/>
      <c r="E13" s="150"/>
      <c r="F13" s="150"/>
      <c r="G13" s="150"/>
      <c r="H13" s="151"/>
      <c r="I13" s="8">
        <v>2</v>
      </c>
      <c r="J13" s="93"/>
      <c r="K13" s="93" t="s">
        <v>276</v>
      </c>
    </row>
    <row r="14" spans="1:11" s="12" customFormat="1" ht="21.4" customHeight="1" x14ac:dyDescent="0.2">
      <c r="A14" s="144" t="s">
        <v>107</v>
      </c>
      <c r="B14" s="145"/>
      <c r="C14" s="145"/>
      <c r="D14" s="145"/>
      <c r="E14" s="145"/>
      <c r="F14" s="145"/>
      <c r="G14" s="145"/>
      <c r="H14" s="146"/>
      <c r="I14" s="13">
        <v>2</v>
      </c>
      <c r="J14" s="92"/>
      <c r="K14" s="92">
        <f t="shared" ref="K14:K16" si="2">SUM(I14-J14)</f>
        <v>2</v>
      </c>
    </row>
    <row r="15" spans="1:11" s="4" customFormat="1" ht="21.4" customHeight="1" x14ac:dyDescent="0.2">
      <c r="A15" s="149" t="s">
        <v>108</v>
      </c>
      <c r="B15" s="150"/>
      <c r="C15" s="150"/>
      <c r="D15" s="150"/>
      <c r="E15" s="150"/>
      <c r="F15" s="150"/>
      <c r="G15" s="150"/>
      <c r="H15" s="151"/>
      <c r="I15" s="8">
        <v>2</v>
      </c>
      <c r="J15" s="93"/>
      <c r="K15" s="93">
        <f t="shared" si="0"/>
        <v>2</v>
      </c>
    </row>
    <row r="16" spans="1:11" s="12" customFormat="1" ht="21.4" customHeight="1" x14ac:dyDescent="0.2">
      <c r="A16" s="144" t="s">
        <v>109</v>
      </c>
      <c r="B16" s="145"/>
      <c r="C16" s="145"/>
      <c r="D16" s="145"/>
      <c r="E16" s="145"/>
      <c r="F16" s="145"/>
      <c r="G16" s="145"/>
      <c r="H16" s="146"/>
      <c r="I16" s="13">
        <v>2</v>
      </c>
      <c r="J16" s="92"/>
      <c r="K16" s="92">
        <f t="shared" si="2"/>
        <v>2</v>
      </c>
    </row>
    <row r="17" spans="1:11" s="4" customFormat="1" ht="21.4" customHeight="1" x14ac:dyDescent="0.2">
      <c r="A17" s="149" t="s">
        <v>159</v>
      </c>
      <c r="B17" s="150"/>
      <c r="C17" s="150"/>
      <c r="D17" s="150"/>
      <c r="E17" s="150"/>
      <c r="F17" s="150"/>
      <c r="G17" s="150"/>
      <c r="H17" s="151"/>
      <c r="I17" s="8">
        <v>2</v>
      </c>
      <c r="J17" s="93"/>
      <c r="K17" s="93">
        <f t="shared" si="0"/>
        <v>2</v>
      </c>
    </row>
    <row r="18" spans="1:11" s="4" customFormat="1" ht="16.149999999999999" customHeight="1" x14ac:dyDescent="0.25">
      <c r="A18" s="23"/>
      <c r="B18" s="23"/>
      <c r="C18" s="23"/>
      <c r="D18" s="23"/>
      <c r="E18" s="23"/>
      <c r="F18" s="23"/>
      <c r="G18" s="23"/>
      <c r="H18" s="23"/>
      <c r="I18" s="10"/>
      <c r="J18" s="94"/>
      <c r="K18" s="95"/>
    </row>
    <row r="19" spans="1:11" s="4" customFormat="1" ht="16.149999999999999" customHeight="1" x14ac:dyDescent="0.25">
      <c r="A19" s="147" t="s">
        <v>183</v>
      </c>
      <c r="B19" s="147"/>
      <c r="C19" s="147"/>
      <c r="D19" s="147"/>
      <c r="E19" s="147"/>
      <c r="F19" s="147"/>
      <c r="G19" s="147"/>
      <c r="H19" s="148"/>
      <c r="I19" s="6" t="s">
        <v>113</v>
      </c>
      <c r="J19" s="96" t="s">
        <v>114</v>
      </c>
      <c r="K19" s="96" t="s">
        <v>115</v>
      </c>
    </row>
    <row r="20" spans="1:11" s="12" customFormat="1" ht="21.4" customHeight="1" x14ac:dyDescent="0.2">
      <c r="A20" s="144" t="s">
        <v>83</v>
      </c>
      <c r="B20" s="145"/>
      <c r="C20" s="145"/>
      <c r="D20" s="145"/>
      <c r="E20" s="145"/>
      <c r="F20" s="145"/>
      <c r="G20" s="145"/>
      <c r="H20" s="146"/>
      <c r="I20" s="13">
        <v>10</v>
      </c>
      <c r="J20" s="92"/>
      <c r="K20" s="92">
        <f>I20-J20</f>
        <v>10</v>
      </c>
    </row>
    <row r="21" spans="1:11" s="4" customFormat="1" ht="21.4" customHeight="1" x14ac:dyDescent="0.2">
      <c r="A21" s="149" t="s">
        <v>176</v>
      </c>
      <c r="B21" s="150"/>
      <c r="C21" s="150"/>
      <c r="D21" s="150"/>
      <c r="E21" s="150"/>
      <c r="F21" s="150"/>
      <c r="G21" s="150"/>
      <c r="H21" s="151"/>
      <c r="I21" s="8">
        <v>20</v>
      </c>
      <c r="J21" s="93"/>
      <c r="K21" s="93">
        <f t="shared" ref="K21:K37" si="3">SUM(I21-J21)</f>
        <v>20</v>
      </c>
    </row>
    <row r="22" spans="1:11" s="12" customFormat="1" ht="21.4" customHeight="1" x14ac:dyDescent="0.2">
      <c r="A22" s="144" t="s">
        <v>24</v>
      </c>
      <c r="B22" s="145"/>
      <c r="C22" s="145"/>
      <c r="D22" s="145"/>
      <c r="E22" s="145"/>
      <c r="F22" s="145"/>
      <c r="G22" s="145"/>
      <c r="H22" s="146"/>
      <c r="I22" s="13">
        <v>100</v>
      </c>
      <c r="J22" s="92"/>
      <c r="K22" s="92">
        <f t="shared" ref="K22" si="4">I22-J22</f>
        <v>100</v>
      </c>
    </row>
    <row r="23" spans="1:11" s="4" customFormat="1" ht="21.4" customHeight="1" x14ac:dyDescent="0.2">
      <c r="A23" s="149" t="s">
        <v>9</v>
      </c>
      <c r="B23" s="150"/>
      <c r="C23" s="150"/>
      <c r="D23" s="150"/>
      <c r="E23" s="150"/>
      <c r="F23" s="150"/>
      <c r="G23" s="150"/>
      <c r="H23" s="151"/>
      <c r="I23" s="8">
        <v>10</v>
      </c>
      <c r="J23" s="93"/>
      <c r="K23" s="93">
        <f t="shared" si="3"/>
        <v>10</v>
      </c>
    </row>
    <row r="24" spans="1:11" s="12" customFormat="1" ht="21.4" customHeight="1" x14ac:dyDescent="0.2">
      <c r="A24" s="144" t="s">
        <v>22</v>
      </c>
      <c r="B24" s="145"/>
      <c r="C24" s="145"/>
      <c r="D24" s="145"/>
      <c r="E24" s="145"/>
      <c r="F24" s="145"/>
      <c r="G24" s="145"/>
      <c r="H24" s="146"/>
      <c r="I24" s="13">
        <v>10</v>
      </c>
      <c r="J24" s="92"/>
      <c r="K24" s="92">
        <f t="shared" ref="K24" si="5">I24-J24</f>
        <v>10</v>
      </c>
    </row>
    <row r="25" spans="1:11" s="4" customFormat="1" ht="21.4" customHeight="1" x14ac:dyDescent="0.2">
      <c r="A25" s="149" t="s">
        <v>98</v>
      </c>
      <c r="B25" s="150"/>
      <c r="C25" s="150"/>
      <c r="D25" s="150"/>
      <c r="E25" s="150"/>
      <c r="F25" s="150"/>
      <c r="G25" s="150"/>
      <c r="H25" s="151"/>
      <c r="I25" s="8">
        <v>20</v>
      </c>
      <c r="J25" s="93"/>
      <c r="K25" s="93">
        <f t="shared" si="3"/>
        <v>20</v>
      </c>
    </row>
    <row r="26" spans="1:11" s="12" customFormat="1" ht="21.4" customHeight="1" x14ac:dyDescent="0.2">
      <c r="A26" s="144" t="s">
        <v>72</v>
      </c>
      <c r="B26" s="145"/>
      <c r="C26" s="145"/>
      <c r="D26" s="145"/>
      <c r="E26" s="145"/>
      <c r="F26" s="145"/>
      <c r="G26" s="145"/>
      <c r="H26" s="146"/>
      <c r="I26" s="13">
        <v>10</v>
      </c>
      <c r="J26" s="92"/>
      <c r="K26" s="92">
        <f t="shared" ref="K26" si="6">I26-J26</f>
        <v>10</v>
      </c>
    </row>
    <row r="27" spans="1:11" s="4" customFormat="1" ht="21.4" customHeight="1" x14ac:dyDescent="0.2">
      <c r="A27" s="149" t="s">
        <v>3</v>
      </c>
      <c r="B27" s="150"/>
      <c r="C27" s="150"/>
      <c r="D27" s="150"/>
      <c r="E27" s="150"/>
      <c r="F27" s="150"/>
      <c r="G27" s="150"/>
      <c r="H27" s="151"/>
      <c r="I27" s="8">
        <v>20</v>
      </c>
      <c r="J27" s="93"/>
      <c r="K27" s="93">
        <f t="shared" si="3"/>
        <v>20</v>
      </c>
    </row>
    <row r="28" spans="1:11" s="12" customFormat="1" ht="21.4" customHeight="1" x14ac:dyDescent="0.2">
      <c r="A28" s="144" t="s">
        <v>2</v>
      </c>
      <c r="B28" s="145"/>
      <c r="C28" s="145"/>
      <c r="D28" s="145"/>
      <c r="E28" s="145"/>
      <c r="F28" s="145"/>
      <c r="G28" s="145"/>
      <c r="H28" s="146"/>
      <c r="I28" s="13">
        <v>20</v>
      </c>
      <c r="J28" s="92"/>
      <c r="K28" s="92">
        <f t="shared" ref="K28" si="7">I28-J28</f>
        <v>20</v>
      </c>
    </row>
    <row r="29" spans="1:11" s="4" customFormat="1" ht="21.4" customHeight="1" x14ac:dyDescent="0.2">
      <c r="A29" s="149" t="s">
        <v>95</v>
      </c>
      <c r="B29" s="150"/>
      <c r="C29" s="150"/>
      <c r="D29" s="150"/>
      <c r="E29" s="150"/>
      <c r="F29" s="150"/>
      <c r="G29" s="150"/>
      <c r="H29" s="151"/>
      <c r="I29" s="8">
        <v>20</v>
      </c>
      <c r="J29" s="93"/>
      <c r="K29" s="93">
        <f t="shared" si="3"/>
        <v>20</v>
      </c>
    </row>
    <row r="30" spans="1:11" s="12" customFormat="1" ht="21.4" customHeight="1" x14ac:dyDescent="0.2">
      <c r="A30" s="144" t="s">
        <v>85</v>
      </c>
      <c r="B30" s="145"/>
      <c r="C30" s="145"/>
      <c r="D30" s="145"/>
      <c r="E30" s="145"/>
      <c r="F30" s="145"/>
      <c r="G30" s="145"/>
      <c r="H30" s="146"/>
      <c r="I30" s="13">
        <v>15</v>
      </c>
      <c r="J30" s="92"/>
      <c r="K30" s="92">
        <f t="shared" ref="K30" si="8">I30-J30</f>
        <v>15</v>
      </c>
    </row>
    <row r="31" spans="1:11" s="4" customFormat="1" ht="21.4" customHeight="1" x14ac:dyDescent="0.2">
      <c r="A31" s="149" t="s">
        <v>97</v>
      </c>
      <c r="B31" s="150"/>
      <c r="C31" s="150"/>
      <c r="D31" s="150"/>
      <c r="E31" s="150"/>
      <c r="F31" s="150"/>
      <c r="G31" s="150"/>
      <c r="H31" s="151"/>
      <c r="I31" s="8">
        <v>25</v>
      </c>
      <c r="J31" s="93"/>
      <c r="K31" s="93">
        <f t="shared" si="3"/>
        <v>25</v>
      </c>
    </row>
    <row r="32" spans="1:11" s="12" customFormat="1" ht="21.4" customHeight="1" x14ac:dyDescent="0.2">
      <c r="A32" s="144" t="s">
        <v>87</v>
      </c>
      <c r="B32" s="145"/>
      <c r="C32" s="145"/>
      <c r="D32" s="145"/>
      <c r="E32" s="145"/>
      <c r="F32" s="145"/>
      <c r="G32" s="145"/>
      <c r="H32" s="146"/>
      <c r="I32" s="13">
        <v>20</v>
      </c>
      <c r="J32" s="92"/>
      <c r="K32" s="92">
        <f t="shared" ref="K32" si="9">I32-J32</f>
        <v>20</v>
      </c>
    </row>
    <row r="33" spans="1:11" s="4" customFormat="1" ht="21.4" customHeight="1" x14ac:dyDescent="0.2">
      <c r="A33" s="149" t="s">
        <v>88</v>
      </c>
      <c r="B33" s="150"/>
      <c r="C33" s="150"/>
      <c r="D33" s="150"/>
      <c r="E33" s="150"/>
      <c r="F33" s="150"/>
      <c r="G33" s="150"/>
      <c r="H33" s="151"/>
      <c r="I33" s="8">
        <v>20</v>
      </c>
      <c r="J33" s="93"/>
      <c r="K33" s="93">
        <f t="shared" si="3"/>
        <v>20</v>
      </c>
    </row>
    <row r="34" spans="1:11" s="12" customFormat="1" ht="21.4" customHeight="1" x14ac:dyDescent="0.2">
      <c r="A34" s="144" t="s">
        <v>175</v>
      </c>
      <c r="B34" s="145"/>
      <c r="C34" s="145"/>
      <c r="D34" s="145"/>
      <c r="E34" s="145"/>
      <c r="F34" s="145"/>
      <c r="G34" s="145"/>
      <c r="H34" s="146"/>
      <c r="I34" s="13">
        <v>25</v>
      </c>
      <c r="J34" s="92"/>
      <c r="K34" s="92">
        <f t="shared" ref="K34" si="10">I34-J34</f>
        <v>25</v>
      </c>
    </row>
    <row r="35" spans="1:11" s="4" customFormat="1" ht="21.4" customHeight="1" x14ac:dyDescent="0.2">
      <c r="A35" s="149" t="s">
        <v>105</v>
      </c>
      <c r="B35" s="150"/>
      <c r="C35" s="150"/>
      <c r="D35" s="150"/>
      <c r="E35" s="150"/>
      <c r="F35" s="150"/>
      <c r="G35" s="150"/>
      <c r="H35" s="151"/>
      <c r="I35" s="8">
        <v>25</v>
      </c>
      <c r="J35" s="93"/>
      <c r="K35" s="93">
        <f t="shared" si="3"/>
        <v>25</v>
      </c>
    </row>
    <row r="36" spans="1:11" s="12" customFormat="1" ht="21.4" customHeight="1" x14ac:dyDescent="0.2">
      <c r="A36" s="144" t="s">
        <v>86</v>
      </c>
      <c r="B36" s="145"/>
      <c r="C36" s="145"/>
      <c r="D36" s="145"/>
      <c r="E36" s="145"/>
      <c r="F36" s="145"/>
      <c r="G36" s="145"/>
      <c r="H36" s="146"/>
      <c r="I36" s="13">
        <v>25</v>
      </c>
      <c r="J36" s="92"/>
      <c r="K36" s="92">
        <f t="shared" ref="K36" si="11">I36-J36</f>
        <v>25</v>
      </c>
    </row>
    <row r="37" spans="1:11" s="4" customFormat="1" ht="21.4" customHeight="1" x14ac:dyDescent="0.2">
      <c r="A37" s="149" t="s">
        <v>25</v>
      </c>
      <c r="B37" s="150"/>
      <c r="C37" s="150"/>
      <c r="D37" s="150"/>
      <c r="E37" s="150"/>
      <c r="F37" s="150"/>
      <c r="G37" s="150"/>
      <c r="H37" s="151"/>
      <c r="I37" s="8">
        <v>5</v>
      </c>
      <c r="J37" s="93"/>
      <c r="K37" s="93">
        <f t="shared" si="3"/>
        <v>5</v>
      </c>
    </row>
    <row r="38" spans="1:11" ht="6.6" customHeight="1" x14ac:dyDescent="0.2"/>
    <row r="39" spans="1:11" ht="22.5" customHeight="1" x14ac:dyDescent="0.25">
      <c r="A39" s="31" t="s">
        <v>184</v>
      </c>
      <c r="B39" s="31"/>
      <c r="C39" s="31"/>
      <c r="D39" s="31"/>
      <c r="E39" s="31"/>
      <c r="F39" s="31"/>
      <c r="G39" s="31"/>
      <c r="H39" s="31"/>
      <c r="I39" s="6" t="s">
        <v>113</v>
      </c>
      <c r="J39" s="6" t="s">
        <v>114</v>
      </c>
      <c r="K39" s="7" t="s">
        <v>115</v>
      </c>
    </row>
    <row r="40" spans="1:11" ht="22.5" customHeight="1" x14ac:dyDescent="0.2">
      <c r="A40" s="155" t="s">
        <v>91</v>
      </c>
      <c r="B40" s="156"/>
      <c r="C40" s="156"/>
      <c r="D40" s="156"/>
      <c r="E40" s="156"/>
      <c r="F40" s="156"/>
      <c r="G40" s="156"/>
      <c r="H40" s="157"/>
      <c r="I40" s="13">
        <v>20</v>
      </c>
      <c r="J40" s="97"/>
      <c r="K40" s="97">
        <f>I40-J40</f>
        <v>20</v>
      </c>
    </row>
    <row r="41" spans="1:11" ht="22.5" customHeight="1" x14ac:dyDescent="0.2">
      <c r="A41" s="152" t="s">
        <v>92</v>
      </c>
      <c r="B41" s="153"/>
      <c r="C41" s="153"/>
      <c r="D41" s="153"/>
      <c r="E41" s="153"/>
      <c r="F41" s="153"/>
      <c r="G41" s="153"/>
      <c r="H41" s="154"/>
      <c r="I41" s="8">
        <v>20</v>
      </c>
      <c r="J41" s="98"/>
      <c r="K41" s="98">
        <f t="shared" ref="K41:K61" si="12">I41-J41</f>
        <v>20</v>
      </c>
    </row>
    <row r="42" spans="1:11" ht="22.5" customHeight="1" x14ac:dyDescent="0.2">
      <c r="A42" s="155" t="s">
        <v>161</v>
      </c>
      <c r="B42" s="156"/>
      <c r="C42" s="156"/>
      <c r="D42" s="156"/>
      <c r="E42" s="156"/>
      <c r="F42" s="156"/>
      <c r="G42" s="156"/>
      <c r="H42" s="157"/>
      <c r="I42" s="13">
        <v>20</v>
      </c>
      <c r="J42" s="97"/>
      <c r="K42" s="97">
        <f t="shared" si="12"/>
        <v>20</v>
      </c>
    </row>
    <row r="43" spans="1:11" ht="22.5" customHeight="1" x14ac:dyDescent="0.2">
      <c r="A43" s="152" t="s">
        <v>94</v>
      </c>
      <c r="B43" s="153"/>
      <c r="C43" s="153"/>
      <c r="D43" s="153"/>
      <c r="E43" s="153"/>
      <c r="F43" s="153"/>
      <c r="G43" s="153"/>
      <c r="H43" s="154"/>
      <c r="I43" s="8">
        <v>20</v>
      </c>
      <c r="J43" s="98"/>
      <c r="K43" s="98">
        <f t="shared" si="12"/>
        <v>20</v>
      </c>
    </row>
    <row r="44" spans="1:11" ht="22.5" customHeight="1" x14ac:dyDescent="0.2">
      <c r="A44" s="155" t="s">
        <v>162</v>
      </c>
      <c r="B44" s="156"/>
      <c r="C44" s="156"/>
      <c r="D44" s="156"/>
      <c r="E44" s="156"/>
      <c r="F44" s="156"/>
      <c r="G44" s="156"/>
      <c r="H44" s="157"/>
      <c r="I44" s="13">
        <v>150</v>
      </c>
      <c r="J44" s="97"/>
      <c r="K44" s="97">
        <f t="shared" si="12"/>
        <v>150</v>
      </c>
    </row>
    <row r="45" spans="1:11" ht="22.5" customHeight="1" x14ac:dyDescent="0.2">
      <c r="A45" s="152" t="s">
        <v>163</v>
      </c>
      <c r="B45" s="153"/>
      <c r="C45" s="153"/>
      <c r="D45" s="153"/>
      <c r="E45" s="153"/>
      <c r="F45" s="153"/>
      <c r="G45" s="153"/>
      <c r="H45" s="154"/>
      <c r="I45" s="8">
        <v>150</v>
      </c>
      <c r="J45" s="98"/>
      <c r="K45" s="98">
        <f t="shared" si="12"/>
        <v>150</v>
      </c>
    </row>
    <row r="46" spans="1:11" ht="22.5" customHeight="1" x14ac:dyDescent="0.2">
      <c r="A46" s="155" t="s">
        <v>164</v>
      </c>
      <c r="B46" s="156"/>
      <c r="C46" s="156"/>
      <c r="D46" s="156"/>
      <c r="E46" s="156"/>
      <c r="F46" s="156"/>
      <c r="G46" s="156"/>
      <c r="H46" s="157"/>
      <c r="I46" s="13">
        <v>150</v>
      </c>
      <c r="J46" s="97"/>
      <c r="K46" s="97">
        <f t="shared" si="12"/>
        <v>150</v>
      </c>
    </row>
    <row r="47" spans="1:11" ht="22.5" customHeight="1" x14ac:dyDescent="0.2">
      <c r="A47" s="152" t="s">
        <v>165</v>
      </c>
      <c r="B47" s="153"/>
      <c r="C47" s="153"/>
      <c r="D47" s="153"/>
      <c r="E47" s="153"/>
      <c r="F47" s="153"/>
      <c r="G47" s="153"/>
      <c r="H47" s="154"/>
      <c r="I47" s="8">
        <v>150</v>
      </c>
      <c r="J47" s="98"/>
      <c r="K47" s="98">
        <f t="shared" si="12"/>
        <v>150</v>
      </c>
    </row>
    <row r="48" spans="1:11" ht="22.5" customHeight="1" x14ac:dyDescent="0.2">
      <c r="A48" s="155" t="s">
        <v>166</v>
      </c>
      <c r="B48" s="156"/>
      <c r="C48" s="156"/>
      <c r="D48" s="156"/>
      <c r="E48" s="156"/>
      <c r="F48" s="156"/>
      <c r="G48" s="156"/>
      <c r="H48" s="157"/>
      <c r="I48" s="13">
        <v>150</v>
      </c>
      <c r="J48" s="97"/>
      <c r="K48" s="97">
        <f t="shared" si="12"/>
        <v>150</v>
      </c>
    </row>
    <row r="49" spans="1:11" ht="22.5" customHeight="1" x14ac:dyDescent="0.2">
      <c r="A49" s="152" t="s">
        <v>167</v>
      </c>
      <c r="B49" s="153"/>
      <c r="C49" s="153"/>
      <c r="D49" s="153"/>
      <c r="E49" s="153"/>
      <c r="F49" s="153"/>
      <c r="G49" s="153"/>
      <c r="H49" s="154"/>
      <c r="I49" s="8">
        <v>150</v>
      </c>
      <c r="J49" s="98"/>
      <c r="K49" s="98">
        <f t="shared" si="12"/>
        <v>150</v>
      </c>
    </row>
    <row r="50" spans="1:11" ht="22.5" customHeight="1" x14ac:dyDescent="0.2">
      <c r="A50" s="155" t="s">
        <v>168</v>
      </c>
      <c r="B50" s="156"/>
      <c r="C50" s="156"/>
      <c r="D50" s="156"/>
      <c r="E50" s="156"/>
      <c r="F50" s="156"/>
      <c r="G50" s="156"/>
      <c r="H50" s="157"/>
      <c r="I50" s="13">
        <v>150</v>
      </c>
      <c r="J50" s="97"/>
      <c r="K50" s="97">
        <f t="shared" si="12"/>
        <v>150</v>
      </c>
    </row>
    <row r="51" spans="1:11" ht="22.5" customHeight="1" x14ac:dyDescent="0.2">
      <c r="A51" s="152" t="s">
        <v>169</v>
      </c>
      <c r="B51" s="153"/>
      <c r="C51" s="153"/>
      <c r="D51" s="153"/>
      <c r="E51" s="153"/>
      <c r="F51" s="153"/>
      <c r="G51" s="153"/>
      <c r="H51" s="154"/>
      <c r="I51" s="8">
        <v>150</v>
      </c>
      <c r="J51" s="98"/>
      <c r="K51" s="98">
        <f t="shared" si="12"/>
        <v>150</v>
      </c>
    </row>
    <row r="52" spans="1:11" ht="22.5" customHeight="1" x14ac:dyDescent="0.2">
      <c r="A52" s="155" t="s">
        <v>170</v>
      </c>
      <c r="B52" s="156"/>
      <c r="C52" s="156"/>
      <c r="D52" s="156"/>
      <c r="E52" s="156"/>
      <c r="F52" s="156"/>
      <c r="G52" s="156"/>
      <c r="H52" s="157"/>
      <c r="I52" s="13">
        <v>150</v>
      </c>
      <c r="J52" s="97"/>
      <c r="K52" s="97">
        <f t="shared" si="12"/>
        <v>150</v>
      </c>
    </row>
    <row r="53" spans="1:11" ht="22.5" customHeight="1" x14ac:dyDescent="0.2">
      <c r="A53" s="152" t="s">
        <v>171</v>
      </c>
      <c r="B53" s="153"/>
      <c r="C53" s="153"/>
      <c r="D53" s="153"/>
      <c r="E53" s="153"/>
      <c r="F53" s="153"/>
      <c r="G53" s="153"/>
      <c r="H53" s="154"/>
      <c r="I53" s="8">
        <v>50</v>
      </c>
      <c r="J53" s="98"/>
      <c r="K53" s="98">
        <f t="shared" si="12"/>
        <v>50</v>
      </c>
    </row>
    <row r="54" spans="1:11" ht="22.5" customHeight="1" x14ac:dyDescent="0.2">
      <c r="A54" s="155" t="s">
        <v>172</v>
      </c>
      <c r="B54" s="156"/>
      <c r="C54" s="156"/>
      <c r="D54" s="156"/>
      <c r="E54" s="156"/>
      <c r="F54" s="156"/>
      <c r="G54" s="156"/>
      <c r="H54" s="157"/>
      <c r="I54" s="13">
        <v>150</v>
      </c>
      <c r="J54" s="97"/>
      <c r="K54" s="97">
        <f t="shared" si="12"/>
        <v>150</v>
      </c>
    </row>
    <row r="55" spans="1:11" ht="22.5" customHeight="1" x14ac:dyDescent="0.2">
      <c r="A55" s="152" t="s">
        <v>173</v>
      </c>
      <c r="B55" s="153"/>
      <c r="C55" s="153"/>
      <c r="D55" s="153"/>
      <c r="E55" s="153"/>
      <c r="F55" s="153"/>
      <c r="G55" s="153"/>
      <c r="H55" s="154"/>
      <c r="I55" s="8">
        <v>150</v>
      </c>
      <c r="J55" s="98"/>
      <c r="K55" s="98">
        <f t="shared" si="12"/>
        <v>150</v>
      </c>
    </row>
    <row r="56" spans="1:11" ht="22.5" customHeight="1" x14ac:dyDescent="0.2">
      <c r="A56" s="155" t="s">
        <v>178</v>
      </c>
      <c r="B56" s="156"/>
      <c r="C56" s="156"/>
      <c r="D56" s="156"/>
      <c r="E56" s="156"/>
      <c r="F56" s="156"/>
      <c r="G56" s="156"/>
      <c r="H56" s="157"/>
      <c r="I56" s="13">
        <v>75</v>
      </c>
      <c r="J56" s="97"/>
      <c r="K56" s="97">
        <f t="shared" si="12"/>
        <v>75</v>
      </c>
    </row>
    <row r="57" spans="1:11" ht="22.5" customHeight="1" x14ac:dyDescent="0.2">
      <c r="A57" s="152" t="s">
        <v>180</v>
      </c>
      <c r="B57" s="153"/>
      <c r="C57" s="153"/>
      <c r="D57" s="153"/>
      <c r="E57" s="153"/>
      <c r="F57" s="153"/>
      <c r="G57" s="153"/>
      <c r="H57" s="154"/>
      <c r="I57" s="8">
        <v>150</v>
      </c>
      <c r="J57" s="98"/>
      <c r="K57" s="98">
        <f t="shared" si="12"/>
        <v>150</v>
      </c>
    </row>
    <row r="58" spans="1:11" ht="22.5" customHeight="1" x14ac:dyDescent="0.2">
      <c r="A58" s="155" t="s">
        <v>174</v>
      </c>
      <c r="B58" s="156"/>
      <c r="C58" s="156"/>
      <c r="D58" s="156"/>
      <c r="E58" s="156"/>
      <c r="F58" s="156"/>
      <c r="G58" s="156"/>
      <c r="H58" s="157"/>
      <c r="I58" s="13">
        <v>150</v>
      </c>
      <c r="J58" s="97"/>
      <c r="K58" s="97">
        <f t="shared" si="12"/>
        <v>150</v>
      </c>
    </row>
    <row r="59" spans="1:11" ht="22.5" customHeight="1" x14ac:dyDescent="0.2">
      <c r="A59" s="152" t="s">
        <v>179</v>
      </c>
      <c r="B59" s="153"/>
      <c r="C59" s="153"/>
      <c r="D59" s="153"/>
      <c r="E59" s="153"/>
      <c r="F59" s="153"/>
      <c r="G59" s="153"/>
      <c r="H59" s="154"/>
      <c r="I59" s="8">
        <v>20</v>
      </c>
      <c r="J59" s="98"/>
      <c r="K59" s="98">
        <f t="shared" si="12"/>
        <v>20</v>
      </c>
    </row>
    <row r="60" spans="1:11" ht="22.5" customHeight="1" x14ac:dyDescent="0.2">
      <c r="A60" s="155" t="s">
        <v>177</v>
      </c>
      <c r="B60" s="156"/>
      <c r="C60" s="156"/>
      <c r="D60" s="156"/>
      <c r="E60" s="156"/>
      <c r="F60" s="156"/>
      <c r="G60" s="156"/>
      <c r="H60" s="157"/>
      <c r="I60" s="13">
        <v>50</v>
      </c>
      <c r="J60" s="97"/>
      <c r="K60" s="97">
        <f t="shared" si="12"/>
        <v>50</v>
      </c>
    </row>
    <row r="61" spans="1:11" ht="22.5" customHeight="1" x14ac:dyDescent="0.2">
      <c r="A61" s="152" t="s">
        <v>90</v>
      </c>
      <c r="B61" s="153"/>
      <c r="C61" s="153"/>
      <c r="D61" s="153"/>
      <c r="E61" s="153"/>
      <c r="F61" s="153"/>
      <c r="G61" s="153"/>
      <c r="H61" s="154"/>
      <c r="I61" s="8">
        <v>20</v>
      </c>
      <c r="J61" s="98"/>
      <c r="K61" s="98">
        <f t="shared" si="12"/>
        <v>20</v>
      </c>
    </row>
    <row r="62" spans="1:11" ht="7.15" customHeight="1" x14ac:dyDescent="0.2"/>
    <row r="63" spans="1:11" ht="22.5" customHeight="1" x14ac:dyDescent="0.25">
      <c r="A63" s="147" t="s">
        <v>248</v>
      </c>
      <c r="B63" s="147"/>
      <c r="C63" s="147"/>
      <c r="D63" s="147"/>
      <c r="E63" s="147"/>
      <c r="F63" s="147"/>
      <c r="G63" s="147"/>
      <c r="H63" s="148"/>
      <c r="I63" s="6" t="s">
        <v>113</v>
      </c>
      <c r="J63" s="6" t="s">
        <v>114</v>
      </c>
      <c r="K63" s="7" t="s">
        <v>115</v>
      </c>
    </row>
    <row r="64" spans="1:11" ht="22.5" customHeight="1" x14ac:dyDescent="0.2">
      <c r="A64" s="155" t="s">
        <v>160</v>
      </c>
      <c r="B64" s="156"/>
      <c r="C64" s="156"/>
      <c r="D64" s="156"/>
      <c r="E64" s="156"/>
      <c r="F64" s="156"/>
      <c r="G64" s="156"/>
      <c r="H64" s="157"/>
      <c r="I64" s="13">
        <v>10</v>
      </c>
      <c r="J64" s="97"/>
      <c r="K64" s="97">
        <f t="shared" ref="K64:K67" si="13">I64-J64</f>
        <v>10</v>
      </c>
    </row>
    <row r="65" spans="1:11" ht="22.5" customHeight="1" x14ac:dyDescent="0.2">
      <c r="A65" s="152" t="s">
        <v>99</v>
      </c>
      <c r="B65" s="153"/>
      <c r="C65" s="153"/>
      <c r="D65" s="153"/>
      <c r="E65" s="153"/>
      <c r="F65" s="153"/>
      <c r="G65" s="153"/>
      <c r="H65" s="154"/>
      <c r="I65" s="8">
        <v>5</v>
      </c>
      <c r="J65" s="98"/>
      <c r="K65" s="98">
        <f t="shared" si="13"/>
        <v>5</v>
      </c>
    </row>
    <row r="66" spans="1:11" ht="22.5" customHeight="1" x14ac:dyDescent="0.2">
      <c r="A66" s="155" t="s">
        <v>103</v>
      </c>
      <c r="B66" s="156"/>
      <c r="C66" s="156"/>
      <c r="D66" s="156"/>
      <c r="E66" s="156"/>
      <c r="F66" s="156"/>
      <c r="G66" s="156"/>
      <c r="H66" s="157"/>
      <c r="I66" s="13">
        <v>3</v>
      </c>
      <c r="J66" s="97"/>
      <c r="K66" s="97">
        <f t="shared" si="13"/>
        <v>3</v>
      </c>
    </row>
    <row r="67" spans="1:11" ht="22.5" customHeight="1" x14ac:dyDescent="0.2">
      <c r="A67" s="152" t="s">
        <v>104</v>
      </c>
      <c r="B67" s="153"/>
      <c r="C67" s="153"/>
      <c r="D67" s="153"/>
      <c r="E67" s="153"/>
      <c r="F67" s="153"/>
      <c r="G67" s="153"/>
      <c r="H67" s="154"/>
      <c r="I67" s="8"/>
      <c r="J67" s="98"/>
      <c r="K67" s="98">
        <f t="shared" si="13"/>
        <v>0</v>
      </c>
    </row>
    <row r="68" spans="1:11" ht="22.5" customHeight="1" x14ac:dyDescent="0.2">
      <c r="A68" s="155" t="s">
        <v>23</v>
      </c>
      <c r="B68" s="156"/>
      <c r="C68" s="156"/>
      <c r="D68" s="156"/>
      <c r="E68" s="156"/>
      <c r="F68" s="156"/>
      <c r="G68" s="156"/>
      <c r="H68" s="157"/>
      <c r="I68" s="13">
        <v>1000</v>
      </c>
      <c r="J68" s="28"/>
      <c r="K68" s="14">
        <f>SUM(I68-J68)</f>
        <v>1000</v>
      </c>
    </row>
    <row r="69" spans="1:11" ht="7.15" customHeight="1" x14ac:dyDescent="0.2"/>
    <row r="70" spans="1:11" ht="22.5" customHeight="1" x14ac:dyDescent="0.25">
      <c r="A70" s="158" t="s">
        <v>250</v>
      </c>
      <c r="B70" s="158"/>
      <c r="C70" s="6" t="s">
        <v>113</v>
      </c>
      <c r="D70" s="6" t="s">
        <v>114</v>
      </c>
      <c r="E70" s="7" t="s">
        <v>115</v>
      </c>
      <c r="G70" s="147" t="s">
        <v>250</v>
      </c>
      <c r="H70" s="148"/>
      <c r="I70" s="6" t="s">
        <v>113</v>
      </c>
      <c r="J70" s="6" t="s">
        <v>114</v>
      </c>
      <c r="K70" s="7" t="s">
        <v>115</v>
      </c>
    </row>
    <row r="71" spans="1:11" s="15" customFormat="1" ht="22.5" customHeight="1" x14ac:dyDescent="0.2">
      <c r="A71" s="144" t="s">
        <v>251</v>
      </c>
      <c r="B71" s="146"/>
      <c r="C71" s="99">
        <v>50</v>
      </c>
      <c r="D71" s="97"/>
      <c r="E71" s="97">
        <f t="shared" ref="E71:E74" si="14">C71-D71</f>
        <v>50</v>
      </c>
      <c r="F71" s="11"/>
      <c r="G71" s="144" t="s">
        <v>256</v>
      </c>
      <c r="H71" s="146"/>
      <c r="I71" s="99">
        <v>50</v>
      </c>
      <c r="J71" s="97"/>
      <c r="K71" s="97">
        <f t="shared" ref="K71:K74" si="15">I71-J71</f>
        <v>50</v>
      </c>
    </row>
    <row r="72" spans="1:11" ht="22.5" customHeight="1" x14ac:dyDescent="0.2">
      <c r="A72" s="149" t="s">
        <v>252</v>
      </c>
      <c r="B72" s="151"/>
      <c r="C72" s="100">
        <v>50</v>
      </c>
      <c r="D72" s="98"/>
      <c r="E72" s="98">
        <f t="shared" si="14"/>
        <v>50</v>
      </c>
      <c r="G72" s="149" t="s">
        <v>253</v>
      </c>
      <c r="H72" s="151"/>
      <c r="I72" s="100">
        <v>50</v>
      </c>
      <c r="J72" s="98"/>
      <c r="K72" s="98">
        <f t="shared" si="15"/>
        <v>50</v>
      </c>
    </row>
    <row r="73" spans="1:11" s="15" customFormat="1" ht="22.5" customHeight="1" x14ac:dyDescent="0.2">
      <c r="A73" s="144" t="s">
        <v>268</v>
      </c>
      <c r="B73" s="146"/>
      <c r="C73" s="99">
        <v>12</v>
      </c>
      <c r="D73" s="97"/>
      <c r="E73" s="97">
        <f t="shared" si="14"/>
        <v>12</v>
      </c>
      <c r="F73" s="11"/>
      <c r="G73" s="144" t="s">
        <v>257</v>
      </c>
      <c r="H73" s="146"/>
      <c r="I73" s="99">
        <v>25</v>
      </c>
      <c r="J73" s="97"/>
      <c r="K73" s="97">
        <f t="shared" si="15"/>
        <v>25</v>
      </c>
    </row>
    <row r="74" spans="1:11" ht="22.5" customHeight="1" x14ac:dyDescent="0.2">
      <c r="A74" s="149" t="s">
        <v>255</v>
      </c>
      <c r="B74" s="151"/>
      <c r="C74" s="100">
        <v>50</v>
      </c>
      <c r="D74" s="98"/>
      <c r="E74" s="98">
        <f t="shared" si="14"/>
        <v>50</v>
      </c>
      <c r="G74" s="149" t="s">
        <v>254</v>
      </c>
      <c r="H74" s="151"/>
      <c r="I74" s="100">
        <v>50</v>
      </c>
      <c r="J74" s="98"/>
      <c r="K74" s="98">
        <f t="shared" si="15"/>
        <v>50</v>
      </c>
    </row>
    <row r="75" spans="1:11" ht="7.15" customHeight="1" x14ac:dyDescent="0.2"/>
    <row r="76" spans="1:11" ht="22.5" customHeight="1" x14ac:dyDescent="0.25">
      <c r="A76" s="158" t="s">
        <v>45</v>
      </c>
      <c r="B76" s="158"/>
      <c r="C76" s="6" t="s">
        <v>113</v>
      </c>
      <c r="D76" s="6" t="s">
        <v>114</v>
      </c>
      <c r="E76" s="7" t="s">
        <v>115</v>
      </c>
      <c r="G76" s="147" t="s">
        <v>45</v>
      </c>
      <c r="H76" s="148"/>
      <c r="I76" s="6" t="s">
        <v>113</v>
      </c>
      <c r="J76" s="6" t="s">
        <v>114</v>
      </c>
      <c r="K76" s="7" t="s">
        <v>115</v>
      </c>
    </row>
    <row r="77" spans="1:11" s="15" customFormat="1" ht="20.25" customHeight="1" x14ac:dyDescent="0.2">
      <c r="A77" s="34" t="s">
        <v>230</v>
      </c>
      <c r="B77" s="16" t="s">
        <v>231</v>
      </c>
      <c r="C77" s="99">
        <v>400</v>
      </c>
      <c r="D77" s="97"/>
      <c r="E77" s="97">
        <f t="shared" ref="E77:E81" si="16">C77-D77</f>
        <v>400</v>
      </c>
      <c r="F77" s="11"/>
      <c r="G77" s="34" t="s">
        <v>240</v>
      </c>
      <c r="H77" s="16" t="s">
        <v>241</v>
      </c>
      <c r="I77" s="99">
        <v>150</v>
      </c>
      <c r="J77" s="97"/>
      <c r="K77" s="97">
        <f t="shared" ref="K77:K80" si="17">I77-J77</f>
        <v>150</v>
      </c>
    </row>
    <row r="78" spans="1:11" ht="20.25" customHeight="1" x14ac:dyDescent="0.2">
      <c r="A78" s="17" t="s">
        <v>232</v>
      </c>
      <c r="B78" s="18" t="s">
        <v>233</v>
      </c>
      <c r="C78" s="100">
        <v>200</v>
      </c>
      <c r="D78" s="98"/>
      <c r="E78" s="98">
        <f t="shared" si="16"/>
        <v>200</v>
      </c>
      <c r="G78" s="17" t="s">
        <v>242</v>
      </c>
      <c r="H78" s="18" t="s">
        <v>243</v>
      </c>
      <c r="I78" s="100">
        <v>150</v>
      </c>
      <c r="J78" s="98"/>
      <c r="K78" s="98">
        <f t="shared" si="17"/>
        <v>150</v>
      </c>
    </row>
    <row r="79" spans="1:11" s="15" customFormat="1" ht="20.25" customHeight="1" x14ac:dyDescent="0.2">
      <c r="A79" s="34" t="s">
        <v>234</v>
      </c>
      <c r="B79" s="16" t="s">
        <v>235</v>
      </c>
      <c r="C79" s="99">
        <v>200</v>
      </c>
      <c r="D79" s="97"/>
      <c r="E79" s="97">
        <f t="shared" si="16"/>
        <v>200</v>
      </c>
      <c r="F79" s="11"/>
      <c r="G79" s="34" t="s">
        <v>244</v>
      </c>
      <c r="H79" s="16" t="s">
        <v>245</v>
      </c>
      <c r="I79" s="99">
        <v>150</v>
      </c>
      <c r="J79" s="97"/>
      <c r="K79" s="97">
        <f t="shared" si="17"/>
        <v>150</v>
      </c>
    </row>
    <row r="80" spans="1:11" ht="20.25" customHeight="1" x14ac:dyDescent="0.2">
      <c r="A80" s="17" t="s">
        <v>236</v>
      </c>
      <c r="B80" s="18" t="s">
        <v>237</v>
      </c>
      <c r="C80" s="100">
        <v>200</v>
      </c>
      <c r="D80" s="98"/>
      <c r="E80" s="98">
        <f t="shared" si="16"/>
        <v>200</v>
      </c>
      <c r="G80" s="17" t="s">
        <v>246</v>
      </c>
      <c r="H80" s="18" t="s">
        <v>247</v>
      </c>
      <c r="I80" s="100">
        <v>200</v>
      </c>
      <c r="J80" s="98"/>
      <c r="K80" s="98">
        <f t="shared" si="17"/>
        <v>200</v>
      </c>
    </row>
    <row r="81" spans="1:11" s="15" customFormat="1" ht="20.25" customHeight="1" x14ac:dyDescent="0.2">
      <c r="A81" s="34" t="s">
        <v>238</v>
      </c>
      <c r="B81" s="16" t="s">
        <v>239</v>
      </c>
      <c r="C81" s="99">
        <v>200</v>
      </c>
      <c r="D81" s="97"/>
      <c r="E81" s="97">
        <f t="shared" si="16"/>
        <v>200</v>
      </c>
      <c r="F81" s="11"/>
      <c r="G81" s="34"/>
      <c r="H81" s="16"/>
      <c r="I81" s="99"/>
      <c r="J81" s="97"/>
      <c r="K81" s="97"/>
    </row>
    <row r="82" spans="1:11" ht="7.9" customHeight="1" x14ac:dyDescent="0.2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</row>
    <row r="83" spans="1:11" s="15" customFormat="1" ht="22.5" customHeight="1" x14ac:dyDescent="0.25">
      <c r="A83" s="158" t="s">
        <v>46</v>
      </c>
      <c r="B83" s="158"/>
      <c r="C83" s="19" t="s">
        <v>113</v>
      </c>
      <c r="D83" s="19" t="s">
        <v>114</v>
      </c>
      <c r="E83" s="20" t="s">
        <v>115</v>
      </c>
      <c r="F83" s="11"/>
      <c r="G83" s="147" t="s">
        <v>46</v>
      </c>
      <c r="H83" s="148"/>
      <c r="I83" s="19" t="s">
        <v>113</v>
      </c>
      <c r="J83" s="19" t="s">
        <v>114</v>
      </c>
      <c r="K83" s="20" t="s">
        <v>115</v>
      </c>
    </row>
    <row r="84" spans="1:11" ht="20.25" customHeight="1" x14ac:dyDescent="0.2">
      <c r="A84" s="159" t="s">
        <v>48</v>
      </c>
      <c r="B84" s="159"/>
      <c r="C84" s="99">
        <v>10</v>
      </c>
      <c r="D84" s="97"/>
      <c r="E84" s="97">
        <f t="shared" ref="E84:E107" si="18">C84-D84</f>
        <v>10</v>
      </c>
      <c r="G84" s="22" t="s">
        <v>137</v>
      </c>
      <c r="H84" s="22" t="s">
        <v>208</v>
      </c>
      <c r="I84" s="99">
        <v>3</v>
      </c>
      <c r="J84" s="97"/>
      <c r="K84" s="97">
        <f t="shared" ref="K84:K106" si="19">I84-J84</f>
        <v>3</v>
      </c>
    </row>
    <row r="85" spans="1:11" s="15" customFormat="1" ht="20.25" customHeight="1" x14ac:dyDescent="0.2">
      <c r="A85" s="21" t="s">
        <v>110</v>
      </c>
      <c r="B85" s="21" t="s">
        <v>185</v>
      </c>
      <c r="C85" s="100">
        <v>15</v>
      </c>
      <c r="D85" s="98"/>
      <c r="E85" s="98">
        <f t="shared" si="18"/>
        <v>15</v>
      </c>
      <c r="F85" s="11"/>
      <c r="G85" s="21" t="s">
        <v>138</v>
      </c>
      <c r="H85" s="21" t="s">
        <v>209</v>
      </c>
      <c r="I85" s="100">
        <v>3</v>
      </c>
      <c r="J85" s="98"/>
      <c r="K85" s="98">
        <f t="shared" si="19"/>
        <v>3</v>
      </c>
    </row>
    <row r="86" spans="1:11" ht="20.25" customHeight="1" x14ac:dyDescent="0.2">
      <c r="A86" s="22" t="s">
        <v>111</v>
      </c>
      <c r="B86" s="22" t="s">
        <v>186</v>
      </c>
      <c r="C86" s="99">
        <v>10</v>
      </c>
      <c r="D86" s="97"/>
      <c r="E86" s="97">
        <f t="shared" si="18"/>
        <v>10</v>
      </c>
      <c r="G86" s="22" t="s">
        <v>139</v>
      </c>
      <c r="H86" s="22" t="s">
        <v>210</v>
      </c>
      <c r="I86" s="99">
        <v>2</v>
      </c>
      <c r="J86" s="97"/>
      <c r="K86" s="97">
        <f t="shared" si="19"/>
        <v>2</v>
      </c>
    </row>
    <row r="87" spans="1:11" ht="20.25" customHeight="1" x14ac:dyDescent="0.2">
      <c r="A87" s="21" t="s">
        <v>116</v>
      </c>
      <c r="B87" s="21" t="s">
        <v>187</v>
      </c>
      <c r="C87" s="100">
        <v>10</v>
      </c>
      <c r="D87" s="98"/>
      <c r="E87" s="98">
        <f t="shared" si="18"/>
        <v>10</v>
      </c>
      <c r="G87" s="21" t="s">
        <v>140</v>
      </c>
      <c r="H87" s="21" t="s">
        <v>211</v>
      </c>
      <c r="I87" s="100">
        <v>2</v>
      </c>
      <c r="J87" s="98"/>
      <c r="K87" s="98">
        <f t="shared" si="19"/>
        <v>2</v>
      </c>
    </row>
    <row r="88" spans="1:11" s="15" customFormat="1" ht="20.25" customHeight="1" x14ac:dyDescent="0.2">
      <c r="A88" s="22" t="s">
        <v>117</v>
      </c>
      <c r="B88" s="22" t="s">
        <v>188</v>
      </c>
      <c r="C88" s="99">
        <v>10</v>
      </c>
      <c r="D88" s="97"/>
      <c r="E88" s="97">
        <f t="shared" si="18"/>
        <v>10</v>
      </c>
      <c r="F88" s="11"/>
      <c r="G88" s="22" t="s">
        <v>141</v>
      </c>
      <c r="H88" s="22" t="s">
        <v>212</v>
      </c>
      <c r="I88" s="99">
        <v>2</v>
      </c>
      <c r="J88" s="97"/>
      <c r="K88" s="97">
        <f t="shared" si="19"/>
        <v>2</v>
      </c>
    </row>
    <row r="89" spans="1:11" ht="20.25" customHeight="1" x14ac:dyDescent="0.2">
      <c r="A89" s="21" t="s">
        <v>118</v>
      </c>
      <c r="B89" s="21" t="s">
        <v>189</v>
      </c>
      <c r="C89" s="100">
        <v>10</v>
      </c>
      <c r="D89" s="98"/>
      <c r="E89" s="98">
        <f t="shared" si="18"/>
        <v>10</v>
      </c>
      <c r="G89" s="21" t="s">
        <v>142</v>
      </c>
      <c r="H89" s="21" t="s">
        <v>213</v>
      </c>
      <c r="I89" s="100">
        <v>2</v>
      </c>
      <c r="J89" s="98"/>
      <c r="K89" s="98">
        <f t="shared" si="19"/>
        <v>2</v>
      </c>
    </row>
    <row r="90" spans="1:11" s="15" customFormat="1" ht="20.25" customHeight="1" x14ac:dyDescent="0.2">
      <c r="A90" s="22" t="s">
        <v>119</v>
      </c>
      <c r="B90" s="22" t="s">
        <v>190</v>
      </c>
      <c r="C90" s="99">
        <v>7</v>
      </c>
      <c r="D90" s="97"/>
      <c r="E90" s="97">
        <f t="shared" si="18"/>
        <v>7</v>
      </c>
      <c r="F90" s="11"/>
      <c r="G90" s="22" t="s">
        <v>143</v>
      </c>
      <c r="H90" s="22" t="s">
        <v>214</v>
      </c>
      <c r="I90" s="99">
        <v>2</v>
      </c>
      <c r="J90" s="97"/>
      <c r="K90" s="97">
        <f t="shared" si="19"/>
        <v>2</v>
      </c>
    </row>
    <row r="91" spans="1:11" ht="20.25" customHeight="1" x14ac:dyDescent="0.2">
      <c r="A91" s="21" t="s">
        <v>120</v>
      </c>
      <c r="B91" s="21" t="s">
        <v>191</v>
      </c>
      <c r="C91" s="100">
        <v>7</v>
      </c>
      <c r="D91" s="98"/>
      <c r="E91" s="98">
        <f t="shared" si="18"/>
        <v>7</v>
      </c>
      <c r="G91" s="21" t="s">
        <v>144</v>
      </c>
      <c r="H91" s="21" t="s">
        <v>215</v>
      </c>
      <c r="I91" s="100">
        <v>2</v>
      </c>
      <c r="J91" s="98"/>
      <c r="K91" s="98">
        <f t="shared" si="19"/>
        <v>2</v>
      </c>
    </row>
    <row r="92" spans="1:11" s="15" customFormat="1" ht="20.25" customHeight="1" x14ac:dyDescent="0.2">
      <c r="A92" s="22" t="s">
        <v>121</v>
      </c>
      <c r="B92" s="22" t="s">
        <v>192</v>
      </c>
      <c r="C92" s="99">
        <v>7</v>
      </c>
      <c r="D92" s="97"/>
      <c r="E92" s="97">
        <f t="shared" si="18"/>
        <v>7</v>
      </c>
      <c r="F92" s="11"/>
      <c r="G92" s="22" t="s">
        <v>145</v>
      </c>
      <c r="H92" s="22" t="s">
        <v>216</v>
      </c>
      <c r="I92" s="99">
        <v>2</v>
      </c>
      <c r="J92" s="97"/>
      <c r="K92" s="97">
        <f t="shared" si="19"/>
        <v>2</v>
      </c>
    </row>
    <row r="93" spans="1:11" ht="20.25" customHeight="1" x14ac:dyDescent="0.2">
      <c r="A93" s="21" t="s">
        <v>122</v>
      </c>
      <c r="B93" s="21" t="s">
        <v>193</v>
      </c>
      <c r="C93" s="100">
        <v>7</v>
      </c>
      <c r="D93" s="98"/>
      <c r="E93" s="98">
        <f t="shared" si="18"/>
        <v>7</v>
      </c>
      <c r="G93" s="21" t="s">
        <v>146</v>
      </c>
      <c r="H93" s="21" t="s">
        <v>217</v>
      </c>
      <c r="I93" s="100">
        <v>2</v>
      </c>
      <c r="J93" s="98"/>
      <c r="K93" s="98">
        <f t="shared" si="19"/>
        <v>2</v>
      </c>
    </row>
    <row r="94" spans="1:11" s="15" customFormat="1" ht="20.25" customHeight="1" x14ac:dyDescent="0.2">
      <c r="A94" s="22" t="s">
        <v>123</v>
      </c>
      <c r="B94" s="22" t="s">
        <v>194</v>
      </c>
      <c r="C94" s="99">
        <v>7</v>
      </c>
      <c r="D94" s="97"/>
      <c r="E94" s="97">
        <f t="shared" si="18"/>
        <v>7</v>
      </c>
      <c r="F94" s="11"/>
      <c r="G94" s="22" t="s">
        <v>147</v>
      </c>
      <c r="H94" s="22" t="s">
        <v>218</v>
      </c>
      <c r="I94" s="99">
        <v>2</v>
      </c>
      <c r="J94" s="97"/>
      <c r="K94" s="97">
        <f t="shared" si="19"/>
        <v>2</v>
      </c>
    </row>
    <row r="95" spans="1:11" ht="20.25" customHeight="1" x14ac:dyDescent="0.2">
      <c r="A95" s="21" t="s">
        <v>124</v>
      </c>
      <c r="B95" s="21" t="s">
        <v>195</v>
      </c>
      <c r="C95" s="100">
        <v>5</v>
      </c>
      <c r="D95" s="98"/>
      <c r="E95" s="98">
        <f t="shared" si="18"/>
        <v>5</v>
      </c>
      <c r="G95" s="21" t="s">
        <v>148</v>
      </c>
      <c r="H95" s="21" t="s">
        <v>219</v>
      </c>
      <c r="I95" s="100">
        <v>2</v>
      </c>
      <c r="J95" s="98"/>
      <c r="K95" s="98">
        <f t="shared" si="19"/>
        <v>2</v>
      </c>
    </row>
    <row r="96" spans="1:11" s="15" customFormat="1" ht="20.25" customHeight="1" x14ac:dyDescent="0.2">
      <c r="A96" s="22" t="s">
        <v>125</v>
      </c>
      <c r="B96" s="22" t="s">
        <v>196</v>
      </c>
      <c r="C96" s="99">
        <v>5</v>
      </c>
      <c r="D96" s="97"/>
      <c r="E96" s="97">
        <f t="shared" si="18"/>
        <v>5</v>
      </c>
      <c r="F96" s="11"/>
      <c r="G96" s="22" t="s">
        <v>149</v>
      </c>
      <c r="H96" s="22" t="s">
        <v>220</v>
      </c>
      <c r="I96" s="99">
        <v>2</v>
      </c>
      <c r="J96" s="97"/>
      <c r="K96" s="97">
        <f t="shared" si="19"/>
        <v>2</v>
      </c>
    </row>
    <row r="97" spans="1:11" ht="20.25" customHeight="1" x14ac:dyDescent="0.2">
      <c r="A97" s="21" t="s">
        <v>126</v>
      </c>
      <c r="B97" s="21" t="s">
        <v>197</v>
      </c>
      <c r="C97" s="100">
        <v>5</v>
      </c>
      <c r="D97" s="98"/>
      <c r="E97" s="98">
        <f t="shared" si="18"/>
        <v>5</v>
      </c>
      <c r="G97" s="21" t="s">
        <v>150</v>
      </c>
      <c r="H97" s="21" t="s">
        <v>221</v>
      </c>
      <c r="I97" s="100">
        <v>2</v>
      </c>
      <c r="J97" s="98"/>
      <c r="K97" s="98">
        <f t="shared" si="19"/>
        <v>2</v>
      </c>
    </row>
    <row r="98" spans="1:11" s="15" customFormat="1" ht="20.25" customHeight="1" x14ac:dyDescent="0.2">
      <c r="A98" s="22" t="s">
        <v>127</v>
      </c>
      <c r="B98" s="22" t="s">
        <v>198</v>
      </c>
      <c r="C98" s="99">
        <v>5</v>
      </c>
      <c r="D98" s="97"/>
      <c r="E98" s="97">
        <f t="shared" si="18"/>
        <v>5</v>
      </c>
      <c r="F98" s="11"/>
      <c r="G98" s="22" t="s">
        <v>151</v>
      </c>
      <c r="H98" s="22" t="s">
        <v>222</v>
      </c>
      <c r="I98" s="99">
        <v>2</v>
      </c>
      <c r="J98" s="97"/>
      <c r="K98" s="97">
        <f t="shared" si="19"/>
        <v>2</v>
      </c>
    </row>
    <row r="99" spans="1:11" ht="20.25" customHeight="1" x14ac:dyDescent="0.2">
      <c r="A99" s="21" t="s">
        <v>128</v>
      </c>
      <c r="B99" s="21" t="s">
        <v>199</v>
      </c>
      <c r="C99" s="100">
        <v>5</v>
      </c>
      <c r="D99" s="98"/>
      <c r="E99" s="98">
        <f t="shared" si="18"/>
        <v>5</v>
      </c>
      <c r="G99" s="21" t="s">
        <v>152</v>
      </c>
      <c r="H99" s="21" t="s">
        <v>223</v>
      </c>
      <c r="I99" s="100">
        <v>2</v>
      </c>
      <c r="J99" s="98"/>
      <c r="K99" s="98">
        <f t="shared" si="19"/>
        <v>2</v>
      </c>
    </row>
    <row r="100" spans="1:11" s="15" customFormat="1" ht="20.25" customHeight="1" x14ac:dyDescent="0.2">
      <c r="A100" s="22" t="s">
        <v>129</v>
      </c>
      <c r="B100" s="22" t="s">
        <v>200</v>
      </c>
      <c r="C100" s="99">
        <v>5</v>
      </c>
      <c r="D100" s="97"/>
      <c r="E100" s="97">
        <f t="shared" si="18"/>
        <v>5</v>
      </c>
      <c r="F100" s="11"/>
      <c r="G100" s="22" t="s">
        <v>153</v>
      </c>
      <c r="H100" s="22" t="s">
        <v>224</v>
      </c>
      <c r="I100" s="99">
        <v>2</v>
      </c>
      <c r="J100" s="97"/>
      <c r="K100" s="97">
        <f t="shared" si="19"/>
        <v>2</v>
      </c>
    </row>
    <row r="101" spans="1:11" ht="20.25" customHeight="1" x14ac:dyDescent="0.2">
      <c r="A101" s="21" t="s">
        <v>130</v>
      </c>
      <c r="B101" s="21" t="s">
        <v>201</v>
      </c>
      <c r="C101" s="100">
        <v>5</v>
      </c>
      <c r="D101" s="98"/>
      <c r="E101" s="98">
        <f t="shared" si="18"/>
        <v>5</v>
      </c>
      <c r="G101" s="21" t="s">
        <v>154</v>
      </c>
      <c r="H101" s="21" t="s">
        <v>225</v>
      </c>
      <c r="I101" s="100">
        <v>2</v>
      </c>
      <c r="J101" s="98"/>
      <c r="K101" s="98">
        <f t="shared" si="19"/>
        <v>2</v>
      </c>
    </row>
    <row r="102" spans="1:11" s="15" customFormat="1" ht="20.25" customHeight="1" x14ac:dyDescent="0.2">
      <c r="A102" s="22" t="s">
        <v>131</v>
      </c>
      <c r="B102" s="22" t="s">
        <v>202</v>
      </c>
      <c r="C102" s="99">
        <v>5</v>
      </c>
      <c r="D102" s="97"/>
      <c r="E102" s="97">
        <f t="shared" si="18"/>
        <v>5</v>
      </c>
      <c r="F102" s="11"/>
      <c r="G102" s="22" t="s">
        <v>155</v>
      </c>
      <c r="H102" s="22" t="s">
        <v>226</v>
      </c>
      <c r="I102" s="99">
        <v>2</v>
      </c>
      <c r="J102" s="97"/>
      <c r="K102" s="97">
        <f t="shared" si="19"/>
        <v>2</v>
      </c>
    </row>
    <row r="103" spans="1:11" ht="20.25" customHeight="1" x14ac:dyDescent="0.2">
      <c r="A103" s="21" t="s">
        <v>132</v>
      </c>
      <c r="B103" s="21" t="s">
        <v>203</v>
      </c>
      <c r="C103" s="100">
        <v>5</v>
      </c>
      <c r="D103" s="98"/>
      <c r="E103" s="98">
        <f t="shared" si="18"/>
        <v>5</v>
      </c>
      <c r="G103" s="21" t="s">
        <v>156</v>
      </c>
      <c r="H103" s="21" t="s">
        <v>227</v>
      </c>
      <c r="I103" s="100">
        <v>2</v>
      </c>
      <c r="J103" s="98"/>
      <c r="K103" s="98">
        <f t="shared" si="19"/>
        <v>2</v>
      </c>
    </row>
    <row r="104" spans="1:11" s="15" customFormat="1" ht="20.25" customHeight="1" x14ac:dyDescent="0.2">
      <c r="A104" s="22" t="s">
        <v>133</v>
      </c>
      <c r="B104" s="22" t="s">
        <v>204</v>
      </c>
      <c r="C104" s="99">
        <v>5</v>
      </c>
      <c r="D104" s="97"/>
      <c r="E104" s="97">
        <f t="shared" si="18"/>
        <v>5</v>
      </c>
      <c r="F104" s="11"/>
      <c r="G104" s="22" t="s">
        <v>157</v>
      </c>
      <c r="H104" s="22" t="s">
        <v>228</v>
      </c>
      <c r="I104" s="99">
        <v>2</v>
      </c>
      <c r="J104" s="97"/>
      <c r="K104" s="97">
        <f t="shared" si="19"/>
        <v>2</v>
      </c>
    </row>
    <row r="105" spans="1:11" ht="20.25" customHeight="1" x14ac:dyDescent="0.2">
      <c r="A105" s="21" t="s">
        <v>134</v>
      </c>
      <c r="B105" s="21" t="s">
        <v>205</v>
      </c>
      <c r="C105" s="100">
        <v>3</v>
      </c>
      <c r="D105" s="98"/>
      <c r="E105" s="98">
        <f t="shared" si="18"/>
        <v>3</v>
      </c>
      <c r="G105" s="21" t="s">
        <v>158</v>
      </c>
      <c r="H105" s="21" t="s">
        <v>229</v>
      </c>
      <c r="I105" s="100">
        <v>2</v>
      </c>
      <c r="J105" s="98"/>
      <c r="K105" s="98">
        <f t="shared" si="19"/>
        <v>2</v>
      </c>
    </row>
    <row r="106" spans="1:11" s="15" customFormat="1" ht="20.25" customHeight="1" x14ac:dyDescent="0.2">
      <c r="A106" s="22" t="s">
        <v>135</v>
      </c>
      <c r="B106" s="22" t="s">
        <v>206</v>
      </c>
      <c r="C106" s="99">
        <v>3</v>
      </c>
      <c r="D106" s="97"/>
      <c r="E106" s="97">
        <f t="shared" si="18"/>
        <v>3</v>
      </c>
      <c r="F106" s="11"/>
      <c r="G106" s="34" t="s">
        <v>112</v>
      </c>
      <c r="H106" s="34"/>
      <c r="I106" s="99">
        <v>2</v>
      </c>
      <c r="J106" s="97"/>
      <c r="K106" s="97">
        <f t="shared" si="19"/>
        <v>2</v>
      </c>
    </row>
    <row r="107" spans="1:11" ht="20.25" customHeight="1" x14ac:dyDescent="0.2">
      <c r="A107" s="21" t="s">
        <v>136</v>
      </c>
      <c r="B107" s="21" t="s">
        <v>207</v>
      </c>
      <c r="C107" s="100">
        <v>3</v>
      </c>
      <c r="D107" s="98"/>
      <c r="E107" s="98">
        <f t="shared" si="18"/>
        <v>3</v>
      </c>
      <c r="G107" s="21"/>
      <c r="H107" s="21"/>
      <c r="I107" s="101"/>
      <c r="J107" s="101"/>
      <c r="K107" s="101"/>
    </row>
    <row r="108" spans="1:11" s="15" customFormat="1" ht="7.9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22.5" customHeight="1" x14ac:dyDescent="0.25">
      <c r="A109" s="147" t="s">
        <v>249</v>
      </c>
      <c r="B109" s="147"/>
      <c r="C109" s="147"/>
      <c r="D109" s="148"/>
      <c r="E109" s="7" t="s">
        <v>115</v>
      </c>
      <c r="G109" s="147" t="s">
        <v>249</v>
      </c>
      <c r="H109" s="147"/>
      <c r="I109" s="147"/>
      <c r="J109" s="148"/>
      <c r="K109" s="7" t="s">
        <v>115</v>
      </c>
    </row>
    <row r="110" spans="1:11" ht="21.2" customHeight="1" x14ac:dyDescent="0.2">
      <c r="A110" s="29"/>
      <c r="B110" s="30"/>
      <c r="C110" s="30"/>
      <c r="D110" s="30"/>
      <c r="E110" s="14"/>
      <c r="G110" s="29"/>
      <c r="H110" s="30"/>
      <c r="I110" s="24"/>
      <c r="J110" s="26"/>
      <c r="K110" s="14"/>
    </row>
    <row r="111" spans="1:11" ht="21.2" customHeight="1" x14ac:dyDescent="0.2">
      <c r="A111" s="32"/>
      <c r="B111" s="33"/>
      <c r="C111" s="33"/>
      <c r="D111" s="33"/>
      <c r="E111" s="9"/>
      <c r="G111" s="32"/>
      <c r="H111" s="33"/>
      <c r="I111" s="25"/>
      <c r="J111" s="27"/>
      <c r="K111" s="9"/>
    </row>
    <row r="112" spans="1:11" ht="21.2" customHeight="1" x14ac:dyDescent="0.2">
      <c r="A112" s="86"/>
      <c r="B112" s="87"/>
      <c r="C112" s="87"/>
      <c r="D112" s="87"/>
      <c r="E112" s="14"/>
      <c r="G112" s="86"/>
      <c r="H112" s="87"/>
      <c r="I112" s="24"/>
      <c r="J112" s="26"/>
      <c r="K112" s="14"/>
    </row>
    <row r="113" spans="1:11" ht="21.2" customHeight="1" x14ac:dyDescent="0.2">
      <c r="A113" s="88"/>
      <c r="B113" s="89"/>
      <c r="C113" s="89"/>
      <c r="D113" s="89"/>
      <c r="E113" s="9"/>
      <c r="G113" s="88"/>
      <c r="H113" s="89"/>
      <c r="I113" s="25"/>
      <c r="J113" s="27"/>
      <c r="K113" s="9"/>
    </row>
    <row r="114" spans="1:11" ht="21.2" customHeight="1" x14ac:dyDescent="0.2">
      <c r="A114" s="86"/>
      <c r="B114" s="87"/>
      <c r="C114" s="87"/>
      <c r="D114" s="87"/>
      <c r="E114" s="14"/>
      <c r="G114" s="86"/>
      <c r="H114" s="87"/>
      <c r="I114" s="24"/>
      <c r="J114" s="26"/>
      <c r="K114" s="14"/>
    </row>
    <row r="115" spans="1:11" ht="21.2" customHeight="1" x14ac:dyDescent="0.2">
      <c r="A115" s="88"/>
      <c r="B115" s="89"/>
      <c r="C115" s="89"/>
      <c r="D115" s="89"/>
      <c r="E115" s="9"/>
      <c r="G115" s="88"/>
      <c r="H115" s="89"/>
      <c r="I115" s="25"/>
      <c r="J115" s="27"/>
      <c r="K115" s="9"/>
    </row>
    <row r="116" spans="1:11" ht="21.2" customHeight="1" x14ac:dyDescent="0.2">
      <c r="A116" s="86"/>
      <c r="B116" s="87"/>
      <c r="C116" s="87"/>
      <c r="D116" s="87"/>
      <c r="E116" s="14"/>
      <c r="G116" s="86"/>
      <c r="H116" s="87"/>
      <c r="I116" s="24"/>
      <c r="J116" s="26"/>
      <c r="K116" s="14"/>
    </row>
    <row r="117" spans="1:11" ht="21.2" customHeight="1" x14ac:dyDescent="0.2">
      <c r="A117" s="88"/>
      <c r="B117" s="89"/>
      <c r="C117" s="89"/>
      <c r="D117" s="89"/>
      <c r="E117" s="9"/>
      <c r="G117" s="88"/>
      <c r="H117" s="89"/>
      <c r="I117" s="25"/>
      <c r="J117" s="27"/>
      <c r="K117" s="9"/>
    </row>
    <row r="118" spans="1:11" ht="21.2" customHeight="1" x14ac:dyDescent="0.2">
      <c r="A118" s="86"/>
      <c r="B118" s="87"/>
      <c r="C118" s="87"/>
      <c r="D118" s="87"/>
      <c r="E118" s="14"/>
      <c r="G118" s="86"/>
      <c r="H118" s="87"/>
      <c r="I118" s="24"/>
      <c r="J118" s="26"/>
      <c r="K118" s="14"/>
    </row>
    <row r="119" spans="1:11" ht="21.2" customHeight="1" x14ac:dyDescent="0.2">
      <c r="A119" s="88"/>
      <c r="B119" s="89"/>
      <c r="C119" s="89"/>
      <c r="D119" s="89"/>
      <c r="E119" s="9"/>
      <c r="G119" s="88"/>
      <c r="H119" s="89"/>
      <c r="I119" s="25"/>
      <c r="J119" s="27"/>
      <c r="K119" s="9"/>
    </row>
    <row r="120" spans="1:11" ht="21" customHeight="1" x14ac:dyDescent="0.2">
      <c r="A120" s="86"/>
      <c r="B120" s="87"/>
      <c r="C120" s="87"/>
      <c r="D120" s="87"/>
      <c r="E120" s="14"/>
      <c r="G120" s="86"/>
      <c r="H120" s="87"/>
      <c r="I120" s="24"/>
      <c r="J120" s="26"/>
      <c r="K120" s="14"/>
    </row>
    <row r="121" spans="1:11" ht="21.2" customHeight="1" x14ac:dyDescent="0.2">
      <c r="A121" s="88"/>
      <c r="B121" s="89"/>
      <c r="C121" s="89"/>
      <c r="D121" s="89"/>
      <c r="E121" s="9"/>
      <c r="G121" s="88"/>
      <c r="H121" s="89"/>
      <c r="I121" s="25"/>
      <c r="J121" s="27"/>
      <c r="K121" s="9"/>
    </row>
    <row r="122" spans="1:11" ht="21.2" customHeight="1" x14ac:dyDescent="0.2"/>
    <row r="123" spans="1:11" ht="21.2" customHeight="1" x14ac:dyDescent="0.2"/>
    <row r="124" spans="1:11" ht="21.2" customHeight="1" x14ac:dyDescent="0.2"/>
    <row r="125" spans="1:11" ht="20.25" customHeight="1" x14ac:dyDescent="0.2"/>
    <row r="126" spans="1:11" ht="20.25" customHeight="1" x14ac:dyDescent="0.2"/>
    <row r="127" spans="1:11" ht="20.25" customHeight="1" x14ac:dyDescent="0.2"/>
    <row r="128" spans="1:11" ht="20.25" customHeight="1" x14ac:dyDescent="0.2"/>
    <row r="129" ht="20.25" customHeight="1" x14ac:dyDescent="0.2"/>
    <row r="130" ht="20.25" customHeight="1" x14ac:dyDescent="0.2"/>
    <row r="131" ht="20.25" customHeight="1" x14ac:dyDescent="0.2"/>
  </sheetData>
  <mergeCells count="82">
    <mergeCell ref="A82:K82"/>
    <mergeCell ref="A83:B83"/>
    <mergeCell ref="G83:H83"/>
    <mergeCell ref="A84:B84"/>
    <mergeCell ref="A109:D109"/>
    <mergeCell ref="G109:J109"/>
    <mergeCell ref="A73:B73"/>
    <mergeCell ref="G73:H73"/>
    <mergeCell ref="A74:B74"/>
    <mergeCell ref="G74:H74"/>
    <mergeCell ref="A76:B76"/>
    <mergeCell ref="G76:H76"/>
    <mergeCell ref="A72:B72"/>
    <mergeCell ref="G72:H72"/>
    <mergeCell ref="A61:H61"/>
    <mergeCell ref="A63:H63"/>
    <mergeCell ref="A64:H64"/>
    <mergeCell ref="A65:H65"/>
    <mergeCell ref="A66:H66"/>
    <mergeCell ref="A67:H67"/>
    <mergeCell ref="A68:H68"/>
    <mergeCell ref="A70:B70"/>
    <mergeCell ref="G70:H70"/>
    <mergeCell ref="A71:B71"/>
    <mergeCell ref="G71:H71"/>
    <mergeCell ref="A60:H60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48:H48"/>
    <mergeCell ref="A35:H35"/>
    <mergeCell ref="A36:H36"/>
    <mergeCell ref="A37:H37"/>
    <mergeCell ref="A40:H40"/>
    <mergeCell ref="A41:H41"/>
    <mergeCell ref="A42:H42"/>
    <mergeCell ref="A43:H43"/>
    <mergeCell ref="A44:H44"/>
    <mergeCell ref="A45:H45"/>
    <mergeCell ref="A46:H46"/>
    <mergeCell ref="A47:H47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22:H22"/>
    <mergeCell ref="A8:H8"/>
    <mergeCell ref="A9:H9"/>
    <mergeCell ref="A10:H10"/>
    <mergeCell ref="A11:H11"/>
    <mergeCell ref="A14:H14"/>
    <mergeCell ref="A15:H15"/>
    <mergeCell ref="A16:H16"/>
    <mergeCell ref="A17:H17"/>
    <mergeCell ref="A19:H19"/>
    <mergeCell ref="A20:H20"/>
    <mergeCell ref="A21:H21"/>
    <mergeCell ref="A12:H12"/>
    <mergeCell ref="A13:H13"/>
    <mergeCell ref="A7:H7"/>
    <mergeCell ref="A1:H1"/>
    <mergeCell ref="A2:H2"/>
    <mergeCell ref="A3:H3"/>
    <mergeCell ref="A5:H5"/>
    <mergeCell ref="A6:H6"/>
    <mergeCell ref="A4:H4"/>
  </mergeCells>
  <pageMargins left="0.3" right="0.3" top="0.5" bottom="0.25" header="0.15" footer="0.15"/>
  <pageSetup fitToHeight="2" orientation="portrait" r:id="rId1"/>
  <headerFooter>
    <oddHeader>&amp;L&amp;"Arial,Bold"&amp;12BASCNA Literature Inventory Sheet Updated Oct 2016&amp;R&amp;"Arial,Bold"&amp;12Date:___________________</oddHeader>
    <oddFooter>&amp;CPage &amp;P of &amp;N</oddFooter>
  </headerFooter>
  <rowBreaks count="1" manualBreakCount="1">
    <brk id="75" max="10" man="1"/>
  </rowBreaks>
  <ignoredErrors>
    <ignoredError sqref="K30:K32 K21:K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PRINTABLE</vt:lpstr>
      <vt:lpstr>CALCULATE</vt:lpstr>
      <vt:lpstr>Inventory 3 Pages 10-16</vt:lpstr>
      <vt:lpstr>Inventory 3 Pages 10-16 Calc</vt:lpstr>
      <vt:lpstr>CALCULATE!Print_Area</vt:lpstr>
      <vt:lpstr>'Inventory 3 Pages 10-16'!Print_Area</vt:lpstr>
      <vt:lpstr>'Inventory 3 Pages 10-16 Calc'!Print_Area</vt:lpstr>
      <vt:lpstr>PRINTABLE!Print_Area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</dc:creator>
  <cp:lastModifiedBy>Brittney Greenway</cp:lastModifiedBy>
  <cp:lastPrinted>2017-10-09T23:52:28Z</cp:lastPrinted>
  <dcterms:created xsi:type="dcterms:W3CDTF">2006-07-10T14:13:41Z</dcterms:created>
  <dcterms:modified xsi:type="dcterms:W3CDTF">2017-10-09T23:53:11Z</dcterms:modified>
</cp:coreProperties>
</file>