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e2bfe71e63fe808/Documents/"/>
    </mc:Choice>
  </mc:AlternateContent>
  <xr:revisionPtr revIDLastSave="43" documentId="8_{A243CA95-FE42-424A-8184-A0153F0CC7CE}" xr6:coauthVersionLast="47" xr6:coauthVersionMax="47" xr10:uidLastSave="{0918B0CD-0777-47F1-9122-ACCBA576712B}"/>
  <bookViews>
    <workbookView xWindow="-103" yWindow="-103" windowWidth="22149" windowHeight="13200" xr2:uid="{873D24EE-028B-48DE-8C90-498719D473C9}"/>
  </bookViews>
  <sheets>
    <sheet name="CALCULATE 12-14-25" sheetId="1" r:id="rId1"/>
  </sheets>
  <definedNames>
    <definedName name="_xlnm.Print_Area" localSheetId="0">'CALCULATE 12-14-25'!$A:$H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4" i="1"/>
  <c r="H75" i="1"/>
  <c r="H6" i="1" l="1"/>
  <c r="H74" i="1"/>
  <c r="H4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87" i="1"/>
  <c r="H86" i="1"/>
  <c r="H85" i="1"/>
  <c r="H84" i="1"/>
  <c r="H83" i="1"/>
  <c r="H82" i="1"/>
  <c r="H81" i="1"/>
  <c r="H80" i="1"/>
  <c r="H79" i="1"/>
  <c r="H73" i="1"/>
  <c r="H72" i="1"/>
  <c r="H71" i="1"/>
  <c r="H70" i="1"/>
  <c r="H69" i="1"/>
  <c r="H68" i="1"/>
  <c r="H67" i="1"/>
  <c r="H66" i="1"/>
  <c r="H65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3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5" i="1"/>
  <c r="H13" i="1"/>
  <c r="H12" i="1"/>
  <c r="H8" i="1"/>
  <c r="H7" i="1" l="1"/>
  <c r="H11" i="1"/>
  <c r="H76" i="1"/>
  <c r="H118" i="1" s="1"/>
  <c r="H88" i="1"/>
  <c r="H119" i="1" s="1"/>
  <c r="H44" i="1"/>
  <c r="H116" i="1" s="1"/>
  <c r="H63" i="1"/>
  <c r="H117" i="1" s="1"/>
  <c r="H112" i="1"/>
  <c r="H120" i="1" s="1"/>
  <c r="H16" i="1" l="1"/>
  <c r="H121" i="1" s="1"/>
</calcChain>
</file>

<file path=xl/sharedStrings.xml><?xml version="1.0" encoding="utf-8"?>
<sst xmlns="http://schemas.openxmlformats.org/spreadsheetml/2006/main" count="139" uniqueCount="120">
  <si>
    <t>GROUP NAME:</t>
  </si>
  <si>
    <t>DATE:</t>
  </si>
  <si>
    <t>GSR NAME:</t>
  </si>
  <si>
    <t>(or name of person/group picking up order)</t>
  </si>
  <si>
    <t>BOOKS</t>
  </si>
  <si>
    <t>Quantity</t>
  </si>
  <si>
    <t>Price</t>
  </si>
  <si>
    <t>Item Total</t>
  </si>
  <si>
    <t xml:space="preserve">Basic Text (Hard Cover) </t>
  </si>
  <si>
    <t>Basic Text (Special Edition)</t>
  </si>
  <si>
    <t>Just For Today (Soft Cover)</t>
  </si>
  <si>
    <t>It Works: How &amp; Why (Hard Cover)</t>
  </si>
  <si>
    <t>Sponsorship Book</t>
  </si>
  <si>
    <t>Living Clean: The Journey Continues</t>
  </si>
  <si>
    <t>NA Step Working Guides (Soft Cover)</t>
  </si>
  <si>
    <t>Spiritual Principle A Day</t>
  </si>
  <si>
    <t>Guiding Principles the Spirit of Our Traditions Book</t>
  </si>
  <si>
    <t>(Pocket Size Books on other side)</t>
  </si>
  <si>
    <t>Book Subtotal:</t>
  </si>
  <si>
    <t>BOOKLETS</t>
  </si>
  <si>
    <t>Twelve Concepts of Service</t>
  </si>
  <si>
    <t>Introductory Guide to NA (small blue &amp; white booklet)</t>
  </si>
  <si>
    <t>White Booklets</t>
  </si>
  <si>
    <t>The Group Booklet (5 x 7 brown booklet)</t>
  </si>
  <si>
    <t>Behind the Walls</t>
  </si>
  <si>
    <t>In Times Of Illness</t>
  </si>
  <si>
    <t>NA - A Resource in Your Community</t>
  </si>
  <si>
    <t>Information About NA</t>
  </si>
  <si>
    <t>NA Groups and Medication</t>
  </si>
  <si>
    <t>Principles &amp; Leadership in NA Service</t>
  </si>
  <si>
    <t>#2 The Group IP</t>
  </si>
  <si>
    <t>#10 Working Step Four</t>
  </si>
  <si>
    <t>#13 By Young Addicts for Young Addicts</t>
  </si>
  <si>
    <t>#17 For Those In Treatment</t>
  </si>
  <si>
    <t>#21 The Loner</t>
  </si>
  <si>
    <t>#27 For the Parents and Guardians of Young People in NA</t>
  </si>
  <si>
    <t>#30 Mental Health in Recovery</t>
  </si>
  <si>
    <t>Introduction to NA Meetings</t>
  </si>
  <si>
    <t>Group Business Meetings</t>
  </si>
  <si>
    <t>Group Trusted Servants: Roles and Responsibilities</t>
  </si>
  <si>
    <t>Disruptive and Violent Behavior</t>
  </si>
  <si>
    <t>Social Media And Our Guiding Principles</t>
  </si>
  <si>
    <t>#24 Money Matters Self - Support in NA</t>
  </si>
  <si>
    <t>#28 Funding NA Services</t>
  </si>
  <si>
    <t>Booklet Subtotal:</t>
  </si>
  <si>
    <t>INFORMATION PAMPHLETS (SOLD IN SETS OF 5)</t>
  </si>
  <si>
    <t>#1 Who, What, How &amp; Why (Set of 5)</t>
  </si>
  <si>
    <t>#5 Another Look (Set of 5)</t>
  </si>
  <si>
    <t>#6 Recovery &amp; Relapse (Set of 5)</t>
  </si>
  <si>
    <t>#7 Am I An Addict (Set of 5)</t>
  </si>
  <si>
    <t>#8 Just For Today (Set of 5)</t>
  </si>
  <si>
    <t>#9 Living The Program (Set of 5)</t>
  </si>
  <si>
    <t>#11 Sponsorship (Set of 5)</t>
  </si>
  <si>
    <t>#12 Triangle of Self Obsession (Set of 5)</t>
  </si>
  <si>
    <t>#14 One Addict's Experience (Set of 5)</t>
  </si>
  <si>
    <t>#15 PI &amp; The NA Member (Set of 5)</t>
  </si>
  <si>
    <t>#16 For The Newcomer (Set of 5)</t>
  </si>
  <si>
    <t>#19 Self-Acceptance (Set of 5)</t>
  </si>
  <si>
    <t>#20 Hospitals, Institutions &amp; The NA Member (Set of 5)</t>
  </si>
  <si>
    <t>#22 Welcome To Narcotics Anonymous (Set of 5)</t>
  </si>
  <si>
    <t>#23 Staying Clean On The Outside (Set of 5)</t>
  </si>
  <si>
    <t>#26 Accessibility for those w/ Additional Needs (Set of 5)</t>
  </si>
  <si>
    <t>IP Subtotal:</t>
  </si>
  <si>
    <t>MISCELLANEOUS / SPECIALTY</t>
  </si>
  <si>
    <t>Basic Text (Pocket Size)</t>
  </si>
  <si>
    <t>Just For Today (Pocket Sized - Soft Cover)</t>
  </si>
  <si>
    <t>It Works, How &amp; Why (Pocket Sized - Hard Cover)</t>
  </si>
  <si>
    <t>Little White Book Special Edition</t>
  </si>
  <si>
    <t>Southern Exposure - The History of NA in Florida</t>
  </si>
  <si>
    <t>A Guide to Local Service</t>
  </si>
  <si>
    <t>Group Reading Cards (7 cards)</t>
  </si>
  <si>
    <t>ASC Policy Packets</t>
  </si>
  <si>
    <t>Meeting Lists(10)</t>
  </si>
  <si>
    <t>Anniversary Cards</t>
  </si>
  <si>
    <t>Misc. Subtotal:</t>
  </si>
  <si>
    <t>KEY TAGS</t>
  </si>
  <si>
    <t>Welcome - White (Set of 5)</t>
  </si>
  <si>
    <t>30 Days - Orange (Set of 5)</t>
  </si>
  <si>
    <t>60 Days - Green (Set of 5)</t>
  </si>
  <si>
    <t>90 Days - Red (Set of 5)</t>
  </si>
  <si>
    <t>6 Months - Blue (Set of 5)</t>
  </si>
  <si>
    <t>9 Months - Yellow (Set of 5)</t>
  </si>
  <si>
    <t xml:space="preserve"> 1 Year - Moon Glow (Set of 5)</t>
  </si>
  <si>
    <t>18 Months - Grey (Set of 5)</t>
  </si>
  <si>
    <t>Multiple Years - Black (Set of 5)</t>
  </si>
  <si>
    <t>Key Tag Subtotal:</t>
  </si>
  <si>
    <t>MEDALLIONS</t>
  </si>
  <si>
    <t>One Year</t>
  </si>
  <si>
    <t>Eighteen Months</t>
  </si>
  <si>
    <t>Two Years</t>
  </si>
  <si>
    <t>Three Years</t>
  </si>
  <si>
    <t>Four Years</t>
  </si>
  <si>
    <t>Five Years</t>
  </si>
  <si>
    <t>Six Years</t>
  </si>
  <si>
    <t>Seven Years</t>
  </si>
  <si>
    <t>Eight Years</t>
  </si>
  <si>
    <t>Nine Years</t>
  </si>
  <si>
    <t>Ten Years</t>
  </si>
  <si>
    <t>Eleven Years</t>
  </si>
  <si>
    <t>Twelve Years</t>
  </si>
  <si>
    <t>Thirteen Years</t>
  </si>
  <si>
    <t>Fourteen Years</t>
  </si>
  <si>
    <t>Fifteen Years</t>
  </si>
  <si>
    <t>Years</t>
  </si>
  <si>
    <t>SPECIAL ORDER ITEM(S) payment due at pickup:</t>
  </si>
  <si>
    <t>Medallion Subtotal:</t>
  </si>
  <si>
    <t>SUBTOTALS</t>
  </si>
  <si>
    <t>Books:</t>
  </si>
  <si>
    <t>Booklets:</t>
  </si>
  <si>
    <t>IP's</t>
  </si>
  <si>
    <t>Miscellaneous:</t>
  </si>
  <si>
    <r>
      <t xml:space="preserve">You can go to </t>
    </r>
    <r>
      <rPr>
        <b/>
        <sz val="11"/>
        <rFont val="Arial"/>
        <family val="2"/>
      </rPr>
      <t xml:space="preserve">www.floridarso.org </t>
    </r>
    <r>
      <rPr>
        <sz val="11"/>
        <rFont val="Arial"/>
        <family val="2"/>
      </rPr>
      <t>or the lit distributor room
for a list of items that we can order</t>
    </r>
  </si>
  <si>
    <t>Key Tags:</t>
  </si>
  <si>
    <t>Medallions:</t>
  </si>
  <si>
    <r>
      <t xml:space="preserve">Please make checks &amp; money orders payable to </t>
    </r>
    <r>
      <rPr>
        <b/>
        <sz val="12.5"/>
        <rFont val="Arial"/>
        <family val="2"/>
      </rPr>
      <t>BASCNA</t>
    </r>
  </si>
  <si>
    <t>TOTAL ORDER:</t>
  </si>
  <si>
    <t>NA and Persons Receiving Medication-Assisted Treatment</t>
  </si>
  <si>
    <t>NA Survival Guide</t>
  </si>
  <si>
    <t>Basic Text-Large Print (Soft Cover)</t>
  </si>
  <si>
    <t xml:space="preserve">($3.45 each for 1-9, $2.30 each for 10+, $1.15 each for 50+)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</si>
</sst>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@"/>
    <numFmt numFmtId="165" formatCode="&quot;$&quot;#,##0.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.5"/>
      <name val="Arial"/>
      <family val="2"/>
    </font>
    <font>
      <sz val="11.5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2" fillId="0" borderId="1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/>
    <xf numFmtId="44" fontId="1" fillId="0" borderId="2" xfId="0" applyNumberFormat="1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7" fillId="0" borderId="6" xfId="0" applyFont="1" applyBorder="1" applyAlignment="1">
      <alignment horizontal="left" vertical="center" indent="1"/>
    </xf>
    <xf numFmtId="44" fontId="2" fillId="0" borderId="2" xfId="0" applyNumberFormat="1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44" fontId="8" fillId="0" borderId="0" xfId="0" applyNumberFormat="1" applyFont="1"/>
    <xf numFmtId="44" fontId="1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" fillId="0" borderId="8" xfId="0" applyNumberFormat="1" applyFont="1" applyBorder="1"/>
    <xf numFmtId="165" fontId="1" fillId="0" borderId="2" xfId="0" applyNumberFormat="1" applyFont="1" applyBorder="1" applyAlignment="1">
      <alignment horizontal="right"/>
    </xf>
    <xf numFmtId="44" fontId="2" fillId="0" borderId="9" xfId="0" applyNumberFormat="1" applyFont="1" applyBorder="1"/>
    <xf numFmtId="0" fontId="1" fillId="0" borderId="3" xfId="0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left" wrapText="1"/>
    </xf>
    <xf numFmtId="44" fontId="5" fillId="0" borderId="0" xfId="0" applyNumberFormat="1" applyFont="1"/>
    <xf numFmtId="0" fontId="1" fillId="3" borderId="0" xfId="0" applyFont="1" applyFill="1" applyAlignment="1">
      <alignment horizontal="center" vertical="top" wrapText="1"/>
    </xf>
    <xf numFmtId="0" fontId="12" fillId="0" borderId="0" xfId="0" applyFont="1"/>
    <xf numFmtId="44" fontId="12" fillId="0" borderId="20" xfId="0" applyNumberFormat="1" applyFont="1" applyBorder="1"/>
    <xf numFmtId="44" fontId="12" fillId="0" borderId="22" xfId="0" applyNumberFormat="1" applyFont="1" applyBorder="1"/>
    <xf numFmtId="0" fontId="3" fillId="3" borderId="0" xfId="0" applyFont="1" applyFill="1" applyAlignment="1">
      <alignment horizontal="center" vertical="center" wrapText="1"/>
    </xf>
    <xf numFmtId="44" fontId="12" fillId="0" borderId="25" xfId="0" applyNumberFormat="1" applyFont="1" applyBorder="1"/>
    <xf numFmtId="0" fontId="13" fillId="0" borderId="0" xfId="0" applyFont="1" applyAlignment="1">
      <alignment horizontal="center" wrapText="1"/>
    </xf>
    <xf numFmtId="44" fontId="11" fillId="0" borderId="30" xfId="0" applyNumberFormat="1" applyFont="1" applyBorder="1"/>
    <xf numFmtId="0" fontId="14" fillId="0" borderId="0" xfId="0" applyFont="1"/>
    <xf numFmtId="0" fontId="15" fillId="0" borderId="0" xfId="0" applyFont="1"/>
    <xf numFmtId="44" fontId="15" fillId="0" borderId="0" xfId="0" applyNumberFormat="1" applyFont="1"/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12" fillId="0" borderId="21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1" fillId="0" borderId="2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15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2" fillId="0" borderId="21" xfId="0" applyFont="1" applyBorder="1" applyAlignment="1">
      <alignment horizontal="right" wrapText="1"/>
    </xf>
    <xf numFmtId="0" fontId="12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 vertical="center" indent="1"/>
    </xf>
    <xf numFmtId="0" fontId="3" fillId="0" borderId="1" xfId="0" applyFont="1" applyBorder="1" applyAlignment="1" applyProtection="1">
      <alignment horizontal="left" shrinkToFit="1"/>
      <protection locked="0"/>
    </xf>
    <xf numFmtId="164" fontId="3" fillId="0" borderId="1" xfId="0" applyNumberFormat="1" applyFont="1" applyBorder="1" applyAlignment="1" applyProtection="1">
      <alignment horizontal="center" shrinkToFit="1"/>
      <protection locked="0"/>
    </xf>
    <xf numFmtId="1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F8CE-C669-42C1-AA92-DF18278645ED}">
  <sheetPr>
    <pageSetUpPr fitToPage="1"/>
  </sheetPr>
  <dimension ref="A1:H142"/>
  <sheetViews>
    <sheetView tabSelected="1" view="pageBreakPreview" zoomScaleNormal="100" zoomScaleSheetLayoutView="100" workbookViewId="0">
      <selection activeCell="H74" sqref="H74"/>
    </sheetView>
  </sheetViews>
  <sheetFormatPr defaultColWidth="8.69140625" defaultRowHeight="17.600000000000001" x14ac:dyDescent="0.4"/>
  <cols>
    <col min="1" max="1" width="16.4609375" style="48" customWidth="1"/>
    <col min="2" max="2" width="27.07421875" style="48" customWidth="1"/>
    <col min="3" max="3" width="8.3046875" style="48" customWidth="1"/>
    <col min="4" max="4" width="12.69140625" style="48" customWidth="1"/>
    <col min="5" max="5" width="0.69140625" style="48" customWidth="1"/>
    <col min="6" max="6" width="9.3046875" style="48" bestFit="1" customWidth="1"/>
    <col min="7" max="7" width="10.69140625" style="48" customWidth="1"/>
    <col min="8" max="8" width="16.69140625" style="49" customWidth="1"/>
    <col min="9" max="16384" width="8.69140625" style="48"/>
  </cols>
  <sheetData>
    <row r="1" spans="1:8" s="3" customFormat="1" ht="14.15" x14ac:dyDescent="0.35">
      <c r="A1" s="1" t="s">
        <v>0</v>
      </c>
      <c r="B1" s="86"/>
      <c r="C1" s="86"/>
      <c r="D1" s="86"/>
      <c r="E1" s="2"/>
      <c r="F1" s="1" t="s">
        <v>1</v>
      </c>
      <c r="G1" s="87"/>
      <c r="H1" s="87"/>
    </row>
    <row r="2" spans="1:8" s="8" customFormat="1" ht="2.6" customHeight="1" x14ac:dyDescent="0.4">
      <c r="A2" s="4"/>
      <c r="B2" s="5"/>
      <c r="C2" s="5"/>
      <c r="D2" s="5"/>
      <c r="E2" s="5"/>
      <c r="F2" s="4"/>
      <c r="G2" s="6"/>
      <c r="H2" s="7"/>
    </row>
    <row r="3" spans="1:8" s="3" customFormat="1" ht="14.15" x14ac:dyDescent="0.35">
      <c r="A3" s="1" t="s">
        <v>2</v>
      </c>
      <c r="B3" s="86"/>
      <c r="C3" s="86"/>
      <c r="D3" s="86"/>
      <c r="E3" s="2"/>
      <c r="F3" s="1"/>
      <c r="G3" s="88"/>
      <c r="H3" s="88"/>
    </row>
    <row r="4" spans="1:8" s="8" customFormat="1" ht="0.45" customHeight="1" x14ac:dyDescent="0.4">
      <c r="A4" s="4"/>
      <c r="B4" s="89" t="s">
        <v>3</v>
      </c>
      <c r="C4" s="89"/>
      <c r="D4" s="89"/>
      <c r="E4" s="9"/>
      <c r="F4" s="4"/>
      <c r="G4" s="6"/>
      <c r="H4" s="7"/>
    </row>
    <row r="5" spans="1:8" s="8" customFormat="1" ht="14.6" x14ac:dyDescent="0.35">
      <c r="A5" s="10" t="s">
        <v>4</v>
      </c>
      <c r="B5" s="90"/>
      <c r="C5" s="90"/>
      <c r="D5" s="90"/>
      <c r="E5" s="11"/>
      <c r="F5" s="12" t="s">
        <v>5</v>
      </c>
      <c r="G5" s="12" t="s">
        <v>6</v>
      </c>
      <c r="H5" s="13" t="s">
        <v>7</v>
      </c>
    </row>
    <row r="6" spans="1:8" s="20" customFormat="1" ht="12" customHeight="1" x14ac:dyDescent="0.3">
      <c r="A6" s="82" t="s">
        <v>8</v>
      </c>
      <c r="B6" s="51"/>
      <c r="C6" s="51"/>
      <c r="D6" s="51"/>
      <c r="E6" s="16"/>
      <c r="F6" s="17"/>
      <c r="G6" s="18">
        <v>16.100000000000001</v>
      </c>
      <c r="H6" s="19">
        <f>SUM(G6*F6)</f>
        <v>0</v>
      </c>
    </row>
    <row r="7" spans="1:8" s="20" customFormat="1" ht="12" customHeight="1" x14ac:dyDescent="0.3">
      <c r="A7" s="14" t="s">
        <v>9</v>
      </c>
      <c r="B7" s="15"/>
      <c r="C7" s="15"/>
      <c r="D7" s="15"/>
      <c r="E7" s="16"/>
      <c r="F7" s="17"/>
      <c r="G7" s="18">
        <v>34.5</v>
      </c>
      <c r="H7" s="19">
        <f t="shared" ref="H7:H12" si="0">SUM(G7*F7)</f>
        <v>0</v>
      </c>
    </row>
    <row r="8" spans="1:8" s="20" customFormat="1" ht="12" customHeight="1" x14ac:dyDescent="0.3">
      <c r="A8" s="50" t="s">
        <v>118</v>
      </c>
      <c r="B8" s="51"/>
      <c r="C8" s="51"/>
      <c r="D8" s="51"/>
      <c r="E8" s="16"/>
      <c r="F8" s="17"/>
      <c r="G8" s="18">
        <v>21.3</v>
      </c>
      <c r="H8" s="19">
        <f t="shared" si="0"/>
        <v>0</v>
      </c>
    </row>
    <row r="9" spans="1:8" s="20" customFormat="1" ht="12" customHeight="1" x14ac:dyDescent="0.3">
      <c r="A9" s="82" t="s">
        <v>10</v>
      </c>
      <c r="B9" s="51"/>
      <c r="C9" s="51"/>
      <c r="D9" s="51"/>
      <c r="E9" s="16"/>
      <c r="F9" s="17"/>
      <c r="G9" s="18">
        <v>12.65</v>
      </c>
      <c r="H9" s="19">
        <f t="shared" ref="H9:H10" si="1">SUM(G9*F9)</f>
        <v>0</v>
      </c>
    </row>
    <row r="10" spans="1:8" s="20" customFormat="1" ht="12" customHeight="1" x14ac:dyDescent="0.3">
      <c r="A10" s="14" t="s">
        <v>11</v>
      </c>
      <c r="B10" s="15"/>
      <c r="C10" s="15"/>
      <c r="D10" s="15"/>
      <c r="E10" s="16"/>
      <c r="F10" s="17"/>
      <c r="G10" s="18">
        <v>12.65</v>
      </c>
      <c r="H10" s="19">
        <f t="shared" si="1"/>
        <v>0</v>
      </c>
    </row>
    <row r="11" spans="1:8" s="20" customFormat="1" ht="12" customHeight="1" x14ac:dyDescent="0.3">
      <c r="A11" s="14" t="s">
        <v>13</v>
      </c>
      <c r="B11" s="15"/>
      <c r="C11" s="15"/>
      <c r="D11" s="15"/>
      <c r="E11" s="16"/>
      <c r="F11" s="17"/>
      <c r="G11" s="18">
        <v>13.8</v>
      </c>
      <c r="H11" s="19">
        <f t="shared" si="0"/>
        <v>0</v>
      </c>
    </row>
    <row r="12" spans="1:8" s="20" customFormat="1" ht="12" customHeight="1" x14ac:dyDescent="0.3">
      <c r="A12" s="82" t="s">
        <v>14</v>
      </c>
      <c r="B12" s="51"/>
      <c r="C12" s="51"/>
      <c r="D12" s="51"/>
      <c r="E12" s="16"/>
      <c r="F12" s="17"/>
      <c r="G12" s="18">
        <v>12.65</v>
      </c>
      <c r="H12" s="19">
        <f t="shared" si="0"/>
        <v>0</v>
      </c>
    </row>
    <row r="13" spans="1:8" s="20" customFormat="1" ht="12" customHeight="1" x14ac:dyDescent="0.3">
      <c r="A13" s="82" t="s">
        <v>15</v>
      </c>
      <c r="B13" s="51"/>
      <c r="C13" s="51"/>
      <c r="D13" s="51"/>
      <c r="E13" s="16"/>
      <c r="F13" s="17"/>
      <c r="G13" s="18">
        <v>16.100000000000001</v>
      </c>
      <c r="H13" s="19">
        <f>SUM(G13*F13)</f>
        <v>0</v>
      </c>
    </row>
    <row r="14" spans="1:8" s="20" customFormat="1" ht="12" customHeight="1" x14ac:dyDescent="0.3">
      <c r="A14" s="50" t="s">
        <v>12</v>
      </c>
      <c r="B14" s="51"/>
      <c r="C14" s="51"/>
      <c r="D14" s="51"/>
      <c r="E14" s="16"/>
      <c r="F14" s="17"/>
      <c r="G14" s="18">
        <v>11.5</v>
      </c>
      <c r="H14" s="19">
        <f>SUM(G14*F14)</f>
        <v>0</v>
      </c>
    </row>
    <row r="15" spans="1:8" s="20" customFormat="1" ht="12" customHeight="1" x14ac:dyDescent="0.3">
      <c r="A15" s="21" t="s">
        <v>16</v>
      </c>
      <c r="B15" s="22"/>
      <c r="C15" s="22"/>
      <c r="D15" s="22"/>
      <c r="E15" s="23"/>
      <c r="F15" s="17"/>
      <c r="G15" s="18">
        <v>16.100000000000001</v>
      </c>
      <c r="H15" s="19">
        <f>SUM(G15*F15)</f>
        <v>0</v>
      </c>
    </row>
    <row r="16" spans="1:8" s="8" customFormat="1" ht="12" customHeight="1" x14ac:dyDescent="0.35">
      <c r="A16" s="85" t="s">
        <v>17</v>
      </c>
      <c r="B16" s="85"/>
      <c r="C16" s="85"/>
      <c r="D16" s="85"/>
      <c r="E16" s="24"/>
      <c r="F16" s="70" t="s">
        <v>18</v>
      </c>
      <c r="G16" s="71"/>
      <c r="H16" s="25">
        <f>SUM(H6:H15)</f>
        <v>0</v>
      </c>
    </row>
    <row r="17" spans="1:8" s="26" customFormat="1" ht="12" customHeight="1" x14ac:dyDescent="0.2">
      <c r="F17" s="27"/>
      <c r="G17" s="27"/>
      <c r="H17" s="28"/>
    </row>
    <row r="18" spans="1:8" s="8" customFormat="1" ht="12" customHeight="1" x14ac:dyDescent="0.35">
      <c r="A18" s="10" t="s">
        <v>19</v>
      </c>
      <c r="B18" s="3"/>
      <c r="C18" s="3"/>
      <c r="D18" s="3"/>
      <c r="E18" s="3"/>
      <c r="F18" s="12" t="s">
        <v>5</v>
      </c>
      <c r="G18" s="12" t="s">
        <v>6</v>
      </c>
      <c r="H18" s="13" t="s">
        <v>7</v>
      </c>
    </row>
    <row r="19" spans="1:8" s="20" customFormat="1" ht="12" customHeight="1" x14ac:dyDescent="0.3">
      <c r="A19" s="82" t="s">
        <v>20</v>
      </c>
      <c r="B19" s="51"/>
      <c r="C19" s="51"/>
      <c r="D19" s="51"/>
      <c r="E19" s="16"/>
      <c r="F19" s="17"/>
      <c r="G19" s="18">
        <v>2.7</v>
      </c>
      <c r="H19" s="19">
        <f>SUM(G19*F19)</f>
        <v>0</v>
      </c>
    </row>
    <row r="20" spans="1:8" s="20" customFormat="1" ht="12" customHeight="1" x14ac:dyDescent="0.3">
      <c r="A20" s="82" t="s">
        <v>21</v>
      </c>
      <c r="B20" s="51"/>
      <c r="C20" s="51"/>
      <c r="D20" s="51"/>
      <c r="E20" s="16"/>
      <c r="F20" s="17"/>
      <c r="G20" s="18">
        <v>2.65</v>
      </c>
      <c r="H20" s="19">
        <f t="shared" ref="H20:H43" si="2">SUM(G20*F20)</f>
        <v>0</v>
      </c>
    </row>
    <row r="21" spans="1:8" s="20" customFormat="1" ht="12" customHeight="1" x14ac:dyDescent="0.3">
      <c r="A21" s="82" t="s">
        <v>22</v>
      </c>
      <c r="B21" s="51"/>
      <c r="C21" s="51"/>
      <c r="D21" s="51"/>
      <c r="E21" s="16"/>
      <c r="F21" s="17"/>
      <c r="G21" s="18">
        <v>1.1499999999999999</v>
      </c>
      <c r="H21" s="19">
        <f t="shared" si="2"/>
        <v>0</v>
      </c>
    </row>
    <row r="22" spans="1:8" s="20" customFormat="1" ht="12" customHeight="1" x14ac:dyDescent="0.3">
      <c r="A22" s="82" t="s">
        <v>23</v>
      </c>
      <c r="B22" s="51"/>
      <c r="C22" s="51"/>
      <c r="D22" s="51"/>
      <c r="E22" s="16"/>
      <c r="F22" s="17"/>
      <c r="G22" s="18">
        <v>1.27</v>
      </c>
      <c r="H22" s="19">
        <f t="shared" si="2"/>
        <v>0</v>
      </c>
    </row>
    <row r="23" spans="1:8" s="20" customFormat="1" ht="12" customHeight="1" x14ac:dyDescent="0.3">
      <c r="A23" s="82" t="s">
        <v>24</v>
      </c>
      <c r="B23" s="51"/>
      <c r="C23" s="51"/>
      <c r="D23" s="51"/>
      <c r="E23" s="16"/>
      <c r="F23" s="17"/>
      <c r="G23" s="18">
        <v>1.27</v>
      </c>
      <c r="H23" s="19">
        <f t="shared" si="2"/>
        <v>0</v>
      </c>
    </row>
    <row r="24" spans="1:8" s="20" customFormat="1" ht="12" customHeight="1" x14ac:dyDescent="0.3">
      <c r="A24" s="82" t="s">
        <v>25</v>
      </c>
      <c r="B24" s="51"/>
      <c r="C24" s="51"/>
      <c r="D24" s="51"/>
      <c r="E24" s="16"/>
      <c r="F24" s="17"/>
      <c r="G24" s="18">
        <v>4.26</v>
      </c>
      <c r="H24" s="19">
        <f t="shared" si="2"/>
        <v>0</v>
      </c>
    </row>
    <row r="25" spans="1:8" s="20" customFormat="1" ht="12" customHeight="1" x14ac:dyDescent="0.3">
      <c r="A25" s="82" t="s">
        <v>26</v>
      </c>
      <c r="B25" s="51"/>
      <c r="C25" s="51"/>
      <c r="D25" s="51"/>
      <c r="E25" s="16"/>
      <c r="F25" s="17"/>
      <c r="G25" s="18">
        <v>0.57999999999999996</v>
      </c>
      <c r="H25" s="19">
        <f t="shared" si="2"/>
        <v>0</v>
      </c>
    </row>
    <row r="26" spans="1:8" s="20" customFormat="1" ht="12" customHeight="1" x14ac:dyDescent="0.3">
      <c r="A26" s="82" t="s">
        <v>27</v>
      </c>
      <c r="B26" s="51"/>
      <c r="C26" s="51"/>
      <c r="D26" s="51"/>
      <c r="E26" s="16"/>
      <c r="F26" s="17"/>
      <c r="G26" s="18">
        <v>0.4</v>
      </c>
      <c r="H26" s="19">
        <f t="shared" si="2"/>
        <v>0</v>
      </c>
    </row>
    <row r="27" spans="1:8" s="20" customFormat="1" ht="12" customHeight="1" x14ac:dyDescent="0.3">
      <c r="A27" s="50" t="s">
        <v>28</v>
      </c>
      <c r="B27" s="51"/>
      <c r="C27" s="51"/>
      <c r="D27" s="51"/>
      <c r="E27" s="16"/>
      <c r="F27" s="17"/>
      <c r="G27" s="18">
        <v>0.4</v>
      </c>
      <c r="H27" s="19">
        <f t="shared" si="2"/>
        <v>0</v>
      </c>
    </row>
    <row r="28" spans="1:8" s="20" customFormat="1" ht="12" customHeight="1" x14ac:dyDescent="0.3">
      <c r="A28" s="82" t="s">
        <v>29</v>
      </c>
      <c r="B28" s="51"/>
      <c r="C28" s="51"/>
      <c r="D28" s="51"/>
      <c r="E28" s="16"/>
      <c r="F28" s="17"/>
      <c r="G28" s="18">
        <v>0.4</v>
      </c>
      <c r="H28" s="19">
        <f t="shared" si="2"/>
        <v>0</v>
      </c>
    </row>
    <row r="29" spans="1:8" s="20" customFormat="1" ht="12" customHeight="1" x14ac:dyDescent="0.3">
      <c r="A29" s="82" t="s">
        <v>30</v>
      </c>
      <c r="B29" s="51"/>
      <c r="C29" s="51"/>
      <c r="D29" s="51"/>
      <c r="E29" s="16"/>
      <c r="F29" s="17"/>
      <c r="G29" s="18">
        <v>0.4</v>
      </c>
      <c r="H29" s="19">
        <f t="shared" si="2"/>
        <v>0</v>
      </c>
    </row>
    <row r="30" spans="1:8" s="20" customFormat="1" ht="12" customHeight="1" x14ac:dyDescent="0.3">
      <c r="A30" s="82" t="s">
        <v>31</v>
      </c>
      <c r="B30" s="51"/>
      <c r="C30" s="51"/>
      <c r="D30" s="51"/>
      <c r="E30" s="16"/>
      <c r="F30" s="17"/>
      <c r="G30" s="18">
        <v>0.98</v>
      </c>
      <c r="H30" s="19">
        <f t="shared" si="2"/>
        <v>0</v>
      </c>
    </row>
    <row r="31" spans="1:8" s="20" customFormat="1" ht="12" customHeight="1" x14ac:dyDescent="0.3">
      <c r="A31" s="82" t="s">
        <v>32</v>
      </c>
      <c r="B31" s="51"/>
      <c r="C31" s="51"/>
      <c r="D31" s="51"/>
      <c r="E31" s="16"/>
      <c r="F31" s="17"/>
      <c r="G31" s="18">
        <v>0.4</v>
      </c>
      <c r="H31" s="19">
        <f t="shared" si="2"/>
        <v>0</v>
      </c>
    </row>
    <row r="32" spans="1:8" s="20" customFormat="1" ht="12" customHeight="1" x14ac:dyDescent="0.3">
      <c r="A32" s="82" t="s">
        <v>33</v>
      </c>
      <c r="B32" s="51"/>
      <c r="C32" s="51"/>
      <c r="D32" s="51"/>
      <c r="E32" s="16"/>
      <c r="F32" s="17"/>
      <c r="G32" s="18">
        <v>0.4</v>
      </c>
      <c r="H32" s="19">
        <f t="shared" si="2"/>
        <v>0</v>
      </c>
    </row>
    <row r="33" spans="1:8" s="20" customFormat="1" ht="12" customHeight="1" x14ac:dyDescent="0.3">
      <c r="A33" s="82" t="s">
        <v>34</v>
      </c>
      <c r="B33" s="51"/>
      <c r="C33" s="51"/>
      <c r="D33" s="51"/>
      <c r="E33" s="16"/>
      <c r="F33" s="17"/>
      <c r="G33" s="18">
        <v>0.4</v>
      </c>
      <c r="H33" s="19">
        <f t="shared" si="2"/>
        <v>0</v>
      </c>
    </row>
    <row r="34" spans="1:8" s="20" customFormat="1" ht="12" customHeight="1" x14ac:dyDescent="0.3">
      <c r="A34" s="82" t="s">
        <v>35</v>
      </c>
      <c r="B34" s="51"/>
      <c r="C34" s="51"/>
      <c r="D34" s="51"/>
      <c r="E34" s="16"/>
      <c r="F34" s="17"/>
      <c r="G34" s="18">
        <v>0.4</v>
      </c>
      <c r="H34" s="19">
        <f t="shared" si="2"/>
        <v>0</v>
      </c>
    </row>
    <row r="35" spans="1:8" s="20" customFormat="1" ht="12" customHeight="1" x14ac:dyDescent="0.3">
      <c r="A35" s="82" t="s">
        <v>36</v>
      </c>
      <c r="B35" s="51"/>
      <c r="C35" s="51"/>
      <c r="D35" s="51"/>
      <c r="E35" s="16"/>
      <c r="F35" s="17"/>
      <c r="G35" s="18">
        <v>0.38</v>
      </c>
      <c r="H35" s="29">
        <f>SUM(G35*F35)</f>
        <v>0</v>
      </c>
    </row>
    <row r="36" spans="1:8" s="20" customFormat="1" ht="12" customHeight="1" x14ac:dyDescent="0.3">
      <c r="A36" s="82" t="s">
        <v>37</v>
      </c>
      <c r="B36" s="51"/>
      <c r="C36" s="51"/>
      <c r="D36" s="51"/>
      <c r="E36" s="16"/>
      <c r="F36" s="17"/>
      <c r="G36" s="18">
        <v>0.35</v>
      </c>
      <c r="H36" s="19">
        <f t="shared" si="2"/>
        <v>0</v>
      </c>
    </row>
    <row r="37" spans="1:8" s="20" customFormat="1" ht="12" customHeight="1" x14ac:dyDescent="0.3">
      <c r="A37" s="82" t="s">
        <v>38</v>
      </c>
      <c r="B37" s="51"/>
      <c r="C37" s="51"/>
      <c r="D37" s="51"/>
      <c r="E37" s="16"/>
      <c r="F37" s="17"/>
      <c r="G37" s="18">
        <v>0.35</v>
      </c>
      <c r="H37" s="19">
        <f t="shared" si="2"/>
        <v>0</v>
      </c>
    </row>
    <row r="38" spans="1:8" s="20" customFormat="1" ht="12" customHeight="1" x14ac:dyDescent="0.3">
      <c r="A38" s="82" t="s">
        <v>39</v>
      </c>
      <c r="B38" s="51"/>
      <c r="C38" s="51"/>
      <c r="D38" s="51"/>
      <c r="E38" s="16"/>
      <c r="F38" s="17"/>
      <c r="G38" s="18">
        <v>0.35</v>
      </c>
      <c r="H38" s="19">
        <f t="shared" si="2"/>
        <v>0</v>
      </c>
    </row>
    <row r="39" spans="1:8" s="20" customFormat="1" ht="12" customHeight="1" x14ac:dyDescent="0.3">
      <c r="A39" s="82" t="s">
        <v>40</v>
      </c>
      <c r="B39" s="51"/>
      <c r="C39" s="51"/>
      <c r="D39" s="51"/>
      <c r="E39" s="16"/>
      <c r="F39" s="17"/>
      <c r="G39" s="18">
        <v>0.35</v>
      </c>
      <c r="H39" s="19">
        <f t="shared" si="2"/>
        <v>0</v>
      </c>
    </row>
    <row r="40" spans="1:8" s="20" customFormat="1" ht="12" customHeight="1" x14ac:dyDescent="0.3">
      <c r="A40" s="82" t="s">
        <v>41</v>
      </c>
      <c r="B40" s="51"/>
      <c r="C40" s="51"/>
      <c r="D40" s="51"/>
      <c r="E40" s="16"/>
      <c r="F40" s="17"/>
      <c r="G40" s="18">
        <v>0.4</v>
      </c>
      <c r="H40" s="19">
        <f t="shared" si="2"/>
        <v>0</v>
      </c>
    </row>
    <row r="41" spans="1:8" s="20" customFormat="1" ht="12" customHeight="1" x14ac:dyDescent="0.3">
      <c r="A41" s="82" t="s">
        <v>42</v>
      </c>
      <c r="B41" s="51"/>
      <c r="C41" s="51"/>
      <c r="D41" s="51"/>
      <c r="E41" s="16"/>
      <c r="F41" s="17"/>
      <c r="G41" s="18">
        <v>0.69</v>
      </c>
      <c r="H41" s="19">
        <f t="shared" si="2"/>
        <v>0</v>
      </c>
    </row>
    <row r="42" spans="1:8" s="20" customFormat="1" ht="12" customHeight="1" x14ac:dyDescent="0.3">
      <c r="A42" s="82" t="s">
        <v>43</v>
      </c>
      <c r="B42" s="51"/>
      <c r="C42" s="51"/>
      <c r="D42" s="51"/>
      <c r="E42" s="16"/>
      <c r="F42" s="17"/>
      <c r="G42" s="18">
        <v>0.46</v>
      </c>
      <c r="H42" s="19">
        <f t="shared" ref="H42" si="3">SUM(G42*F42)</f>
        <v>0</v>
      </c>
    </row>
    <row r="43" spans="1:8" s="20" customFormat="1" ht="12" customHeight="1" x14ac:dyDescent="0.3">
      <c r="A43" s="50" t="s">
        <v>116</v>
      </c>
      <c r="B43" s="51"/>
      <c r="C43" s="51"/>
      <c r="D43" s="51"/>
      <c r="E43" s="16"/>
      <c r="F43" s="17"/>
      <c r="G43" s="18">
        <v>0.4</v>
      </c>
      <c r="H43" s="19">
        <f t="shared" si="2"/>
        <v>0</v>
      </c>
    </row>
    <row r="44" spans="1:8" s="8" customFormat="1" ht="12" customHeight="1" x14ac:dyDescent="0.35">
      <c r="A44" s="3"/>
      <c r="B44" s="3"/>
      <c r="C44" s="3"/>
      <c r="F44" s="70" t="s">
        <v>44</v>
      </c>
      <c r="G44" s="71"/>
      <c r="H44" s="25">
        <f>SUM(H19:H43)</f>
        <v>0</v>
      </c>
    </row>
    <row r="45" spans="1:8" s="26" customFormat="1" ht="12" customHeight="1" x14ac:dyDescent="0.2">
      <c r="H45" s="28"/>
    </row>
    <row r="46" spans="1:8" s="8" customFormat="1" ht="12" customHeight="1" x14ac:dyDescent="0.35">
      <c r="A46" s="83" t="s">
        <v>45</v>
      </c>
      <c r="B46" s="83"/>
      <c r="C46" s="83"/>
      <c r="D46" s="30"/>
      <c r="E46" s="31"/>
      <c r="F46" s="12" t="s">
        <v>5</v>
      </c>
      <c r="G46" s="12" t="s">
        <v>6</v>
      </c>
      <c r="H46" s="13" t="s">
        <v>7</v>
      </c>
    </row>
    <row r="47" spans="1:8" s="20" customFormat="1" ht="12" customHeight="1" x14ac:dyDescent="0.3">
      <c r="A47" s="82" t="s">
        <v>46</v>
      </c>
      <c r="B47" s="51"/>
      <c r="C47" s="51"/>
      <c r="D47" s="51"/>
      <c r="E47" s="16"/>
      <c r="F47" s="17"/>
      <c r="G47" s="18">
        <v>1.55</v>
      </c>
      <c r="H47" s="19">
        <f>SUM(G47*F47)</f>
        <v>0</v>
      </c>
    </row>
    <row r="48" spans="1:8" s="20" customFormat="1" ht="12" customHeight="1" x14ac:dyDescent="0.3">
      <c r="A48" s="82" t="s">
        <v>47</v>
      </c>
      <c r="B48" s="51"/>
      <c r="C48" s="51"/>
      <c r="D48" s="51"/>
      <c r="E48" s="16"/>
      <c r="F48" s="17"/>
      <c r="G48" s="18">
        <v>1.55</v>
      </c>
      <c r="H48" s="19">
        <f t="shared" ref="H48:H62" si="4">SUM(G48*F48)</f>
        <v>0</v>
      </c>
    </row>
    <row r="49" spans="1:8" s="20" customFormat="1" ht="12" customHeight="1" x14ac:dyDescent="0.3">
      <c r="A49" s="82" t="s">
        <v>48</v>
      </c>
      <c r="B49" s="51"/>
      <c r="C49" s="51"/>
      <c r="D49" s="51"/>
      <c r="E49" s="16"/>
      <c r="F49" s="17"/>
      <c r="G49" s="18">
        <v>1.55</v>
      </c>
      <c r="H49" s="19">
        <f t="shared" si="4"/>
        <v>0</v>
      </c>
    </row>
    <row r="50" spans="1:8" s="20" customFormat="1" ht="12" customHeight="1" x14ac:dyDescent="0.3">
      <c r="A50" s="82" t="s">
        <v>49</v>
      </c>
      <c r="B50" s="51"/>
      <c r="C50" s="51"/>
      <c r="D50" s="51"/>
      <c r="E50" s="16"/>
      <c r="F50" s="17"/>
      <c r="G50" s="18">
        <v>1.55</v>
      </c>
      <c r="H50" s="19">
        <f t="shared" si="4"/>
        <v>0</v>
      </c>
    </row>
    <row r="51" spans="1:8" s="20" customFormat="1" ht="12" customHeight="1" x14ac:dyDescent="0.3">
      <c r="A51" s="82" t="s">
        <v>50</v>
      </c>
      <c r="B51" s="51"/>
      <c r="C51" s="51"/>
      <c r="D51" s="51"/>
      <c r="E51" s="16"/>
      <c r="F51" s="17"/>
      <c r="G51" s="18">
        <v>1.55</v>
      </c>
      <c r="H51" s="19">
        <f t="shared" si="4"/>
        <v>0</v>
      </c>
    </row>
    <row r="52" spans="1:8" s="20" customFormat="1" ht="12" customHeight="1" x14ac:dyDescent="0.3">
      <c r="A52" s="82" t="s">
        <v>51</v>
      </c>
      <c r="B52" s="51"/>
      <c r="C52" s="51"/>
      <c r="D52" s="51"/>
      <c r="E52" s="16"/>
      <c r="F52" s="17"/>
      <c r="G52" s="18">
        <v>1.55</v>
      </c>
      <c r="H52" s="19">
        <f t="shared" si="4"/>
        <v>0</v>
      </c>
    </row>
    <row r="53" spans="1:8" s="20" customFormat="1" ht="12" customHeight="1" x14ac:dyDescent="0.3">
      <c r="A53" s="82" t="s">
        <v>52</v>
      </c>
      <c r="B53" s="51"/>
      <c r="C53" s="51"/>
      <c r="D53" s="51"/>
      <c r="E53" s="16"/>
      <c r="F53" s="17"/>
      <c r="G53" s="18">
        <v>1.55</v>
      </c>
      <c r="H53" s="19">
        <f t="shared" si="4"/>
        <v>0</v>
      </c>
    </row>
    <row r="54" spans="1:8" s="20" customFormat="1" ht="12" customHeight="1" x14ac:dyDescent="0.3">
      <c r="A54" s="82" t="s">
        <v>53</v>
      </c>
      <c r="B54" s="51"/>
      <c r="C54" s="51"/>
      <c r="D54" s="51"/>
      <c r="E54" s="16"/>
      <c r="F54" s="17"/>
      <c r="G54" s="18">
        <v>1.55</v>
      </c>
      <c r="H54" s="19">
        <f t="shared" si="4"/>
        <v>0</v>
      </c>
    </row>
    <row r="55" spans="1:8" s="20" customFormat="1" ht="12" customHeight="1" x14ac:dyDescent="0.3">
      <c r="A55" s="82" t="s">
        <v>54</v>
      </c>
      <c r="B55" s="51"/>
      <c r="C55" s="51"/>
      <c r="D55" s="51"/>
      <c r="E55" s="16"/>
      <c r="F55" s="17"/>
      <c r="G55" s="18">
        <v>1.55</v>
      </c>
      <c r="H55" s="19">
        <f t="shared" si="4"/>
        <v>0</v>
      </c>
    </row>
    <row r="56" spans="1:8" s="20" customFormat="1" ht="12" customHeight="1" x14ac:dyDescent="0.3">
      <c r="A56" s="82" t="s">
        <v>55</v>
      </c>
      <c r="B56" s="51"/>
      <c r="C56" s="51"/>
      <c r="D56" s="51"/>
      <c r="E56" s="16"/>
      <c r="F56" s="17"/>
      <c r="G56" s="18">
        <v>1.55</v>
      </c>
      <c r="H56" s="19">
        <f t="shared" si="4"/>
        <v>0</v>
      </c>
    </row>
    <row r="57" spans="1:8" s="20" customFormat="1" ht="12" customHeight="1" x14ac:dyDescent="0.3">
      <c r="A57" s="82" t="s">
        <v>56</v>
      </c>
      <c r="B57" s="51"/>
      <c r="C57" s="51"/>
      <c r="D57" s="51"/>
      <c r="E57" s="16"/>
      <c r="F57" s="17"/>
      <c r="G57" s="18">
        <v>1.55</v>
      </c>
      <c r="H57" s="19">
        <f t="shared" si="4"/>
        <v>0</v>
      </c>
    </row>
    <row r="58" spans="1:8" s="20" customFormat="1" ht="12" customHeight="1" x14ac:dyDescent="0.3">
      <c r="A58" s="82" t="s">
        <v>57</v>
      </c>
      <c r="B58" s="51"/>
      <c r="C58" s="51"/>
      <c r="D58" s="51"/>
      <c r="E58" s="16"/>
      <c r="F58" s="17"/>
      <c r="G58" s="18">
        <v>1.55</v>
      </c>
      <c r="H58" s="19">
        <f t="shared" si="4"/>
        <v>0</v>
      </c>
    </row>
    <row r="59" spans="1:8" s="20" customFormat="1" ht="12" customHeight="1" x14ac:dyDescent="0.3">
      <c r="A59" s="82" t="s">
        <v>58</v>
      </c>
      <c r="B59" s="51"/>
      <c r="C59" s="51"/>
      <c r="D59" s="51"/>
      <c r="E59" s="16"/>
      <c r="F59" s="17"/>
      <c r="G59" s="18">
        <v>1.55</v>
      </c>
      <c r="H59" s="19">
        <f t="shared" si="4"/>
        <v>0</v>
      </c>
    </row>
    <row r="60" spans="1:8" s="20" customFormat="1" ht="12" customHeight="1" x14ac:dyDescent="0.3">
      <c r="A60" s="82" t="s">
        <v>59</v>
      </c>
      <c r="B60" s="51"/>
      <c r="C60" s="51"/>
      <c r="D60" s="51"/>
      <c r="E60" s="16"/>
      <c r="F60" s="17"/>
      <c r="G60" s="18">
        <v>1.55</v>
      </c>
      <c r="H60" s="19">
        <f t="shared" si="4"/>
        <v>0</v>
      </c>
    </row>
    <row r="61" spans="1:8" s="20" customFormat="1" ht="12" customHeight="1" x14ac:dyDescent="0.3">
      <c r="A61" s="82" t="s">
        <v>60</v>
      </c>
      <c r="B61" s="51"/>
      <c r="C61" s="51"/>
      <c r="D61" s="51"/>
      <c r="E61" s="16"/>
      <c r="F61" s="17"/>
      <c r="G61" s="18">
        <v>1.55</v>
      </c>
      <c r="H61" s="19">
        <f t="shared" si="4"/>
        <v>0</v>
      </c>
    </row>
    <row r="62" spans="1:8" s="20" customFormat="1" ht="12" customHeight="1" x14ac:dyDescent="0.3">
      <c r="A62" s="82" t="s">
        <v>61</v>
      </c>
      <c r="B62" s="51"/>
      <c r="C62" s="51"/>
      <c r="D62" s="51"/>
      <c r="E62" s="16"/>
      <c r="F62" s="17"/>
      <c r="G62" s="18">
        <v>1.55</v>
      </c>
      <c r="H62" s="19">
        <f t="shared" si="4"/>
        <v>0</v>
      </c>
    </row>
    <row r="63" spans="1:8" s="8" customFormat="1" ht="12" customHeight="1" x14ac:dyDescent="0.35">
      <c r="A63" s="3"/>
      <c r="B63" s="3"/>
      <c r="C63" s="3"/>
      <c r="D63" s="3"/>
      <c r="E63" s="3"/>
      <c r="F63" s="70" t="s">
        <v>62</v>
      </c>
      <c r="G63" s="71"/>
      <c r="H63" s="25">
        <f>SUM(H47:H62)</f>
        <v>0</v>
      </c>
    </row>
    <row r="64" spans="1:8" s="8" customFormat="1" ht="14.6" x14ac:dyDescent="0.35">
      <c r="A64" s="83" t="s">
        <v>63</v>
      </c>
      <c r="B64" s="83"/>
      <c r="C64" s="83"/>
      <c r="D64" s="83"/>
      <c r="E64" s="32"/>
      <c r="F64" s="12" t="s">
        <v>5</v>
      </c>
      <c r="G64" s="12" t="s">
        <v>6</v>
      </c>
      <c r="H64" s="13" t="s">
        <v>7</v>
      </c>
    </row>
    <row r="65" spans="1:8" s="20" customFormat="1" ht="12.45" x14ac:dyDescent="0.3">
      <c r="A65" s="21" t="s">
        <v>64</v>
      </c>
      <c r="B65" s="22"/>
      <c r="C65" s="22"/>
      <c r="D65" s="22"/>
      <c r="E65" s="23"/>
      <c r="F65" s="17"/>
      <c r="G65" s="18">
        <v>14.95</v>
      </c>
      <c r="H65" s="19">
        <f>SUM(G65*F65)</f>
        <v>0</v>
      </c>
    </row>
    <row r="66" spans="1:8" s="20" customFormat="1" ht="12.45" x14ac:dyDescent="0.3">
      <c r="A66" s="14" t="s">
        <v>65</v>
      </c>
      <c r="B66" s="15"/>
      <c r="C66" s="15"/>
      <c r="D66" s="15"/>
      <c r="E66" s="16"/>
      <c r="F66" s="17"/>
      <c r="G66" s="18">
        <v>12.08</v>
      </c>
      <c r="H66" s="19">
        <f t="shared" ref="H66:H73" si="5">SUM(G66*F66)</f>
        <v>0</v>
      </c>
    </row>
    <row r="67" spans="1:8" s="20" customFormat="1" ht="12.45" x14ac:dyDescent="0.3">
      <c r="A67" s="82" t="s">
        <v>66</v>
      </c>
      <c r="B67" s="51"/>
      <c r="C67" s="51"/>
      <c r="D67" s="51"/>
      <c r="E67" s="16"/>
      <c r="F67" s="17"/>
      <c r="G67" s="18">
        <v>12.08</v>
      </c>
      <c r="H67" s="19">
        <f t="shared" si="5"/>
        <v>0</v>
      </c>
    </row>
    <row r="68" spans="1:8" s="20" customFormat="1" ht="12.45" x14ac:dyDescent="0.3">
      <c r="A68" s="82" t="s">
        <v>67</v>
      </c>
      <c r="B68" s="51"/>
      <c r="C68" s="51"/>
      <c r="D68" s="51"/>
      <c r="E68" s="16"/>
      <c r="F68" s="17"/>
      <c r="G68" s="18">
        <v>20.7</v>
      </c>
      <c r="H68" s="19">
        <f t="shared" si="5"/>
        <v>0</v>
      </c>
    </row>
    <row r="69" spans="1:8" s="20" customFormat="1" ht="12.45" x14ac:dyDescent="0.3">
      <c r="A69" s="82" t="s">
        <v>68</v>
      </c>
      <c r="B69" s="51"/>
      <c r="C69" s="51"/>
      <c r="D69" s="51"/>
      <c r="E69" s="16"/>
      <c r="F69" s="17"/>
      <c r="G69" s="18">
        <v>6.15</v>
      </c>
      <c r="H69" s="19">
        <f t="shared" si="5"/>
        <v>0</v>
      </c>
    </row>
    <row r="70" spans="1:8" s="20" customFormat="1" ht="12.45" x14ac:dyDescent="0.3">
      <c r="A70" s="82" t="s">
        <v>69</v>
      </c>
      <c r="B70" s="51"/>
      <c r="C70" s="51"/>
      <c r="D70" s="51"/>
      <c r="E70" s="16"/>
      <c r="F70" s="17"/>
      <c r="G70" s="18">
        <v>9.1999999999999993</v>
      </c>
      <c r="H70" s="19">
        <f t="shared" si="5"/>
        <v>0</v>
      </c>
    </row>
    <row r="71" spans="1:8" s="20" customFormat="1" ht="12.45" x14ac:dyDescent="0.3">
      <c r="A71" s="82" t="s">
        <v>70</v>
      </c>
      <c r="B71" s="51"/>
      <c r="C71" s="51"/>
      <c r="D71" s="51"/>
      <c r="E71" s="16"/>
      <c r="F71" s="17"/>
      <c r="G71" s="33">
        <v>5.87</v>
      </c>
      <c r="H71" s="19">
        <f t="shared" si="5"/>
        <v>0</v>
      </c>
    </row>
    <row r="72" spans="1:8" s="20" customFormat="1" ht="12.45" x14ac:dyDescent="0.3">
      <c r="A72" s="82" t="s">
        <v>71</v>
      </c>
      <c r="B72" s="51"/>
      <c r="C72" s="51"/>
      <c r="D72" s="51"/>
      <c r="E72" s="16"/>
      <c r="F72" s="17"/>
      <c r="G72" s="18">
        <v>2.59</v>
      </c>
      <c r="H72" s="19">
        <f t="shared" si="5"/>
        <v>0</v>
      </c>
    </row>
    <row r="73" spans="1:8" s="20" customFormat="1" ht="12.45" x14ac:dyDescent="0.3">
      <c r="A73" s="82" t="s">
        <v>72</v>
      </c>
      <c r="B73" s="51"/>
      <c r="C73" s="51"/>
      <c r="D73" s="51"/>
      <c r="E73" s="16"/>
      <c r="F73" s="17"/>
      <c r="G73" s="18">
        <v>1.73</v>
      </c>
      <c r="H73" s="19">
        <f t="shared" si="5"/>
        <v>0</v>
      </c>
    </row>
    <row r="74" spans="1:8" s="20" customFormat="1" ht="12.45" x14ac:dyDescent="0.3">
      <c r="A74" s="14" t="s">
        <v>73</v>
      </c>
      <c r="B74" s="84" t="s">
        <v>119</v>
      </c>
      <c r="C74" s="84"/>
      <c r="D74" s="84"/>
      <c r="E74" s="16"/>
      <c r="F74" s="17"/>
      <c r="G74" s="34">
        <v>3.45</v>
      </c>
      <c r="H74" s="19">
        <f>SUM(G74*F74)</f>
        <v>0</v>
      </c>
    </row>
    <row r="75" spans="1:8" s="20" customFormat="1" ht="12.45" x14ac:dyDescent="0.3">
      <c r="A75" s="50" t="s">
        <v>117</v>
      </c>
      <c r="B75" s="51"/>
      <c r="C75" s="51"/>
      <c r="D75" s="51"/>
      <c r="E75" s="16"/>
      <c r="F75" s="17"/>
      <c r="G75" s="18">
        <v>21</v>
      </c>
      <c r="H75" s="19">
        <f>F75*G75</f>
        <v>0</v>
      </c>
    </row>
    <row r="76" spans="1:8" s="8" customFormat="1" ht="14.6" x14ac:dyDescent="0.35">
      <c r="A76" s="3"/>
      <c r="B76" s="3"/>
      <c r="C76" s="3"/>
      <c r="D76" s="3"/>
      <c r="E76" s="3"/>
      <c r="F76" s="70" t="s">
        <v>74</v>
      </c>
      <c r="G76" s="71"/>
      <c r="H76" s="35">
        <f>SUM(H65:H75)</f>
        <v>0</v>
      </c>
    </row>
    <row r="77" spans="1:8" s="26" customFormat="1" ht="4.95" customHeight="1" x14ac:dyDescent="0.2">
      <c r="H77" s="28"/>
    </row>
    <row r="78" spans="1:8" s="8" customFormat="1" ht="14.6" x14ac:dyDescent="0.35">
      <c r="A78" s="83" t="s">
        <v>75</v>
      </c>
      <c r="B78" s="83"/>
      <c r="C78" s="83"/>
      <c r="D78" s="83"/>
      <c r="E78" s="32"/>
      <c r="F78" s="12" t="s">
        <v>5</v>
      </c>
      <c r="G78" s="12" t="s">
        <v>6</v>
      </c>
      <c r="H78" s="13" t="s">
        <v>7</v>
      </c>
    </row>
    <row r="79" spans="1:8" s="20" customFormat="1" ht="12.45" x14ac:dyDescent="0.3">
      <c r="A79" s="82" t="s">
        <v>76</v>
      </c>
      <c r="B79" s="51"/>
      <c r="C79" s="51"/>
      <c r="D79" s="51"/>
      <c r="E79" s="16"/>
      <c r="F79" s="17"/>
      <c r="G79" s="18">
        <v>3.39</v>
      </c>
      <c r="H79" s="19">
        <f>SUM(G79*F79)</f>
        <v>0</v>
      </c>
    </row>
    <row r="80" spans="1:8" s="20" customFormat="1" ht="12.45" x14ac:dyDescent="0.3">
      <c r="A80" s="82" t="s">
        <v>77</v>
      </c>
      <c r="B80" s="51"/>
      <c r="C80" s="51"/>
      <c r="D80" s="51"/>
      <c r="E80" s="16"/>
      <c r="F80" s="17"/>
      <c r="G80" s="18">
        <v>3.39</v>
      </c>
      <c r="H80" s="19">
        <f t="shared" ref="H80:H86" si="6">SUM(G80*F80)</f>
        <v>0</v>
      </c>
    </row>
    <row r="81" spans="1:8" s="20" customFormat="1" ht="12.45" x14ac:dyDescent="0.3">
      <c r="A81" s="82" t="s">
        <v>78</v>
      </c>
      <c r="B81" s="51"/>
      <c r="C81" s="51"/>
      <c r="D81" s="51"/>
      <c r="E81" s="16"/>
      <c r="F81" s="17"/>
      <c r="G81" s="18">
        <v>3.39</v>
      </c>
      <c r="H81" s="19">
        <f>SUM(G81*F81)</f>
        <v>0</v>
      </c>
    </row>
    <row r="82" spans="1:8" s="20" customFormat="1" ht="12.45" x14ac:dyDescent="0.3">
      <c r="A82" s="82" t="s">
        <v>79</v>
      </c>
      <c r="B82" s="51"/>
      <c r="C82" s="51"/>
      <c r="D82" s="51"/>
      <c r="E82" s="16"/>
      <c r="F82" s="17"/>
      <c r="G82" s="18">
        <v>3.39</v>
      </c>
      <c r="H82" s="19">
        <f t="shared" si="6"/>
        <v>0</v>
      </c>
    </row>
    <row r="83" spans="1:8" s="20" customFormat="1" ht="12.45" x14ac:dyDescent="0.3">
      <c r="A83" s="82" t="s">
        <v>80</v>
      </c>
      <c r="B83" s="51"/>
      <c r="C83" s="51"/>
      <c r="D83" s="51"/>
      <c r="E83" s="16"/>
      <c r="F83" s="17"/>
      <c r="G83" s="18">
        <v>3.39</v>
      </c>
      <c r="H83" s="19">
        <f t="shared" si="6"/>
        <v>0</v>
      </c>
    </row>
    <row r="84" spans="1:8" s="20" customFormat="1" ht="12.45" x14ac:dyDescent="0.3">
      <c r="A84" s="82" t="s">
        <v>81</v>
      </c>
      <c r="B84" s="51"/>
      <c r="C84" s="51"/>
      <c r="D84" s="51"/>
      <c r="E84" s="16"/>
      <c r="F84" s="17"/>
      <c r="G84" s="18">
        <v>3.39</v>
      </c>
      <c r="H84" s="19">
        <f t="shared" si="6"/>
        <v>0</v>
      </c>
    </row>
    <row r="85" spans="1:8" s="20" customFormat="1" ht="12.45" x14ac:dyDescent="0.3">
      <c r="A85" s="82" t="s">
        <v>82</v>
      </c>
      <c r="B85" s="51"/>
      <c r="C85" s="51"/>
      <c r="D85" s="51"/>
      <c r="E85" s="16"/>
      <c r="F85" s="17"/>
      <c r="G85" s="18">
        <v>3.39</v>
      </c>
      <c r="H85" s="19">
        <f t="shared" si="6"/>
        <v>0</v>
      </c>
    </row>
    <row r="86" spans="1:8" s="20" customFormat="1" ht="12.45" x14ac:dyDescent="0.3">
      <c r="A86" s="82" t="s">
        <v>83</v>
      </c>
      <c r="B86" s="51"/>
      <c r="C86" s="51"/>
      <c r="D86" s="51"/>
      <c r="E86" s="16"/>
      <c r="F86" s="17"/>
      <c r="G86" s="18">
        <v>3.39</v>
      </c>
      <c r="H86" s="19">
        <f t="shared" si="6"/>
        <v>0</v>
      </c>
    </row>
    <row r="87" spans="1:8" s="20" customFormat="1" ht="12.45" x14ac:dyDescent="0.3">
      <c r="A87" s="82" t="s">
        <v>84</v>
      </c>
      <c r="B87" s="51"/>
      <c r="C87" s="51"/>
      <c r="D87" s="51"/>
      <c r="E87" s="16"/>
      <c r="F87" s="17"/>
      <c r="G87" s="18">
        <v>3.39</v>
      </c>
      <c r="H87" s="19">
        <f>SUM(G87*F87)</f>
        <v>0</v>
      </c>
    </row>
    <row r="88" spans="1:8" s="8" customFormat="1" ht="14.6" x14ac:dyDescent="0.35">
      <c r="A88" s="3"/>
      <c r="B88" s="3"/>
      <c r="C88" s="3"/>
      <c r="D88" s="3"/>
      <c r="E88" s="3"/>
      <c r="F88" s="70" t="s">
        <v>85</v>
      </c>
      <c r="G88" s="71"/>
      <c r="H88" s="25">
        <f>SUM(H79:H87)</f>
        <v>0</v>
      </c>
    </row>
    <row r="89" spans="1:8" s="26" customFormat="1" ht="4.95" customHeight="1" x14ac:dyDescent="0.2">
      <c r="H89" s="28"/>
    </row>
    <row r="90" spans="1:8" s="8" customFormat="1" ht="14.6" x14ac:dyDescent="0.35">
      <c r="A90" s="83" t="s">
        <v>86</v>
      </c>
      <c r="B90" s="83"/>
      <c r="C90" s="83"/>
      <c r="D90" s="83"/>
      <c r="E90" s="32"/>
      <c r="F90" s="12" t="s">
        <v>5</v>
      </c>
      <c r="G90" s="12" t="s">
        <v>6</v>
      </c>
      <c r="H90" s="13" t="s">
        <v>7</v>
      </c>
    </row>
    <row r="91" spans="1:8" s="20" customFormat="1" ht="12.45" x14ac:dyDescent="0.3">
      <c r="A91" s="82" t="s">
        <v>87</v>
      </c>
      <c r="B91" s="51"/>
      <c r="C91" s="51"/>
      <c r="D91" s="51"/>
      <c r="E91" s="16"/>
      <c r="F91" s="17"/>
      <c r="G91" s="18">
        <v>4.66</v>
      </c>
      <c r="H91" s="19">
        <f>SUM(G91*F91)</f>
        <v>0</v>
      </c>
    </row>
    <row r="92" spans="1:8" s="20" customFormat="1" ht="12.45" x14ac:dyDescent="0.3">
      <c r="A92" s="82" t="s">
        <v>88</v>
      </c>
      <c r="B92" s="51"/>
      <c r="C92" s="51"/>
      <c r="D92" s="51"/>
      <c r="E92" s="16"/>
      <c r="F92" s="17"/>
      <c r="G92" s="18">
        <v>4.66</v>
      </c>
      <c r="H92" s="19">
        <f t="shared" ref="H92:H111" si="7">SUM(G92*F92)</f>
        <v>0</v>
      </c>
    </row>
    <row r="93" spans="1:8" s="20" customFormat="1" ht="12.45" x14ac:dyDescent="0.3">
      <c r="A93" s="82" t="s">
        <v>89</v>
      </c>
      <c r="B93" s="51"/>
      <c r="C93" s="51"/>
      <c r="D93" s="51"/>
      <c r="E93" s="16"/>
      <c r="F93" s="17"/>
      <c r="G93" s="18">
        <v>4.66</v>
      </c>
      <c r="H93" s="19">
        <f t="shared" si="7"/>
        <v>0</v>
      </c>
    </row>
    <row r="94" spans="1:8" s="20" customFormat="1" ht="12.45" x14ac:dyDescent="0.3">
      <c r="A94" s="82" t="s">
        <v>90</v>
      </c>
      <c r="B94" s="51"/>
      <c r="C94" s="51"/>
      <c r="D94" s="51"/>
      <c r="E94" s="16"/>
      <c r="F94" s="17"/>
      <c r="G94" s="18">
        <v>4.66</v>
      </c>
      <c r="H94" s="19">
        <f t="shared" si="7"/>
        <v>0</v>
      </c>
    </row>
    <row r="95" spans="1:8" s="20" customFormat="1" ht="12.45" x14ac:dyDescent="0.3">
      <c r="A95" s="82" t="s">
        <v>91</v>
      </c>
      <c r="B95" s="51"/>
      <c r="C95" s="51"/>
      <c r="D95" s="51"/>
      <c r="E95" s="16"/>
      <c r="F95" s="17"/>
      <c r="G95" s="18">
        <v>4.66</v>
      </c>
      <c r="H95" s="19">
        <f t="shared" si="7"/>
        <v>0</v>
      </c>
    </row>
    <row r="96" spans="1:8" s="20" customFormat="1" ht="12.45" x14ac:dyDescent="0.3">
      <c r="A96" s="82" t="s">
        <v>92</v>
      </c>
      <c r="B96" s="51"/>
      <c r="C96" s="51"/>
      <c r="D96" s="51"/>
      <c r="E96" s="16"/>
      <c r="F96" s="17"/>
      <c r="G96" s="18">
        <v>4.66</v>
      </c>
      <c r="H96" s="19">
        <f t="shared" si="7"/>
        <v>0</v>
      </c>
    </row>
    <row r="97" spans="1:8" s="20" customFormat="1" ht="12.45" x14ac:dyDescent="0.3">
      <c r="A97" s="82" t="s">
        <v>93</v>
      </c>
      <c r="B97" s="51"/>
      <c r="C97" s="51"/>
      <c r="D97" s="51"/>
      <c r="E97" s="16"/>
      <c r="F97" s="17"/>
      <c r="G97" s="18">
        <v>4.66</v>
      </c>
      <c r="H97" s="19">
        <f t="shared" si="7"/>
        <v>0</v>
      </c>
    </row>
    <row r="98" spans="1:8" s="20" customFormat="1" ht="12.45" x14ac:dyDescent="0.3">
      <c r="A98" s="82" t="s">
        <v>94</v>
      </c>
      <c r="B98" s="51"/>
      <c r="C98" s="51"/>
      <c r="D98" s="51"/>
      <c r="E98" s="16"/>
      <c r="F98" s="17"/>
      <c r="G98" s="18">
        <v>4.66</v>
      </c>
      <c r="H98" s="19">
        <f t="shared" si="7"/>
        <v>0</v>
      </c>
    </row>
    <row r="99" spans="1:8" s="20" customFormat="1" ht="12.45" x14ac:dyDescent="0.3">
      <c r="A99" s="82" t="s">
        <v>95</v>
      </c>
      <c r="B99" s="51"/>
      <c r="C99" s="51"/>
      <c r="D99" s="51"/>
      <c r="E99" s="16"/>
      <c r="F99" s="17"/>
      <c r="G99" s="18">
        <v>4.66</v>
      </c>
      <c r="H99" s="19">
        <f t="shared" si="7"/>
        <v>0</v>
      </c>
    </row>
    <row r="100" spans="1:8" s="20" customFormat="1" ht="12.45" x14ac:dyDescent="0.3">
      <c r="A100" s="82" t="s">
        <v>96</v>
      </c>
      <c r="B100" s="51"/>
      <c r="C100" s="51"/>
      <c r="D100" s="51"/>
      <c r="E100" s="16"/>
      <c r="F100" s="17"/>
      <c r="G100" s="18">
        <v>4.66</v>
      </c>
      <c r="H100" s="19">
        <f t="shared" si="7"/>
        <v>0</v>
      </c>
    </row>
    <row r="101" spans="1:8" s="20" customFormat="1" ht="12.45" x14ac:dyDescent="0.3">
      <c r="A101" s="82" t="s">
        <v>97</v>
      </c>
      <c r="B101" s="51"/>
      <c r="C101" s="51"/>
      <c r="D101" s="51"/>
      <c r="E101" s="16"/>
      <c r="F101" s="17"/>
      <c r="G101" s="18">
        <v>4.66</v>
      </c>
      <c r="H101" s="19">
        <f t="shared" si="7"/>
        <v>0</v>
      </c>
    </row>
    <row r="102" spans="1:8" s="20" customFormat="1" ht="12.45" x14ac:dyDescent="0.3">
      <c r="A102" s="82" t="s">
        <v>98</v>
      </c>
      <c r="B102" s="51"/>
      <c r="C102" s="51"/>
      <c r="D102" s="51"/>
      <c r="E102" s="16"/>
      <c r="F102" s="17"/>
      <c r="G102" s="18">
        <v>4.66</v>
      </c>
      <c r="H102" s="19">
        <f t="shared" si="7"/>
        <v>0</v>
      </c>
    </row>
    <row r="103" spans="1:8" s="20" customFormat="1" ht="12.45" x14ac:dyDescent="0.3">
      <c r="A103" s="82" t="s">
        <v>99</v>
      </c>
      <c r="B103" s="51"/>
      <c r="C103" s="51"/>
      <c r="D103" s="51"/>
      <c r="E103" s="16"/>
      <c r="F103" s="17"/>
      <c r="G103" s="18">
        <v>4.66</v>
      </c>
      <c r="H103" s="19">
        <f t="shared" si="7"/>
        <v>0</v>
      </c>
    </row>
    <row r="104" spans="1:8" s="20" customFormat="1" ht="12.45" x14ac:dyDescent="0.3">
      <c r="A104" s="82" t="s">
        <v>100</v>
      </c>
      <c r="B104" s="51"/>
      <c r="C104" s="51"/>
      <c r="D104" s="51"/>
      <c r="E104" s="16"/>
      <c r="F104" s="17"/>
      <c r="G104" s="18">
        <v>4.66</v>
      </c>
      <c r="H104" s="19">
        <f t="shared" si="7"/>
        <v>0</v>
      </c>
    </row>
    <row r="105" spans="1:8" s="20" customFormat="1" ht="12.45" x14ac:dyDescent="0.3">
      <c r="A105" s="82" t="s">
        <v>101</v>
      </c>
      <c r="B105" s="51"/>
      <c r="C105" s="51"/>
      <c r="D105" s="51"/>
      <c r="E105" s="16"/>
      <c r="F105" s="17"/>
      <c r="G105" s="18">
        <v>4.66</v>
      </c>
      <c r="H105" s="19">
        <f t="shared" si="7"/>
        <v>0</v>
      </c>
    </row>
    <row r="106" spans="1:8" s="20" customFormat="1" ht="12.45" x14ac:dyDescent="0.3">
      <c r="A106" s="82" t="s">
        <v>102</v>
      </c>
      <c r="B106" s="51"/>
      <c r="C106" s="51"/>
      <c r="D106" s="51"/>
      <c r="E106" s="16"/>
      <c r="F106" s="17"/>
      <c r="G106" s="18">
        <v>4.66</v>
      </c>
      <c r="H106" s="19">
        <f t="shared" si="7"/>
        <v>0</v>
      </c>
    </row>
    <row r="107" spans="1:8" s="20" customFormat="1" ht="12.45" x14ac:dyDescent="0.3">
      <c r="A107" s="36">
        <v>39</v>
      </c>
      <c r="B107" s="51" t="s">
        <v>103</v>
      </c>
      <c r="C107" s="51"/>
      <c r="D107" s="51"/>
      <c r="E107" s="16"/>
      <c r="F107" s="17"/>
      <c r="G107" s="18">
        <v>4.66</v>
      </c>
      <c r="H107" s="19">
        <f t="shared" si="7"/>
        <v>0</v>
      </c>
    </row>
    <row r="108" spans="1:8" s="20" customFormat="1" ht="12.45" x14ac:dyDescent="0.3">
      <c r="A108" s="36">
        <v>25</v>
      </c>
      <c r="B108" s="51" t="s">
        <v>103</v>
      </c>
      <c r="C108" s="51"/>
      <c r="D108" s="51"/>
      <c r="E108" s="16"/>
      <c r="F108" s="17"/>
      <c r="G108" s="18">
        <v>4.66</v>
      </c>
      <c r="H108" s="19">
        <f t="shared" si="7"/>
        <v>0</v>
      </c>
    </row>
    <row r="109" spans="1:8" s="20" customFormat="1" ht="12.45" x14ac:dyDescent="0.3">
      <c r="A109" s="36">
        <v>42</v>
      </c>
      <c r="B109" s="51" t="s">
        <v>103</v>
      </c>
      <c r="C109" s="51"/>
      <c r="D109" s="51"/>
      <c r="E109" s="16"/>
      <c r="F109" s="17"/>
      <c r="G109" s="18">
        <v>4.66</v>
      </c>
      <c r="H109" s="19">
        <f t="shared" si="7"/>
        <v>0</v>
      </c>
    </row>
    <row r="110" spans="1:8" s="20" customFormat="1" ht="12.45" x14ac:dyDescent="0.3">
      <c r="A110" s="36"/>
      <c r="B110" s="51" t="s">
        <v>103</v>
      </c>
      <c r="C110" s="51"/>
      <c r="D110" s="51"/>
      <c r="E110" s="16"/>
      <c r="F110" s="17"/>
      <c r="G110" s="18">
        <v>4.66</v>
      </c>
      <c r="H110" s="19">
        <f t="shared" si="7"/>
        <v>0</v>
      </c>
    </row>
    <row r="111" spans="1:8" s="20" customFormat="1" ht="12.9" thickBot="1" x14ac:dyDescent="0.35">
      <c r="A111" s="36"/>
      <c r="B111" s="51" t="s">
        <v>103</v>
      </c>
      <c r="C111" s="51"/>
      <c r="D111" s="51"/>
      <c r="E111" s="16"/>
      <c r="F111" s="17"/>
      <c r="G111" s="18">
        <v>4.66</v>
      </c>
      <c r="H111" s="19">
        <f t="shared" si="7"/>
        <v>0</v>
      </c>
    </row>
    <row r="112" spans="1:8" s="8" customFormat="1" ht="14.6" customHeight="1" x14ac:dyDescent="0.35">
      <c r="A112" s="64" t="s">
        <v>104</v>
      </c>
      <c r="B112" s="65"/>
      <c r="C112" s="65"/>
      <c r="D112" s="66"/>
      <c r="E112" s="37"/>
      <c r="F112" s="70" t="s">
        <v>105</v>
      </c>
      <c r="G112" s="71"/>
      <c r="H112" s="25">
        <f>SUM(H91:H111)</f>
        <v>0</v>
      </c>
    </row>
    <row r="113" spans="1:8" s="8" customFormat="1" ht="4.95" customHeight="1" thickBot="1" x14ac:dyDescent="0.45">
      <c r="A113" s="67"/>
      <c r="B113" s="68"/>
      <c r="C113" s="68"/>
      <c r="D113" s="69"/>
      <c r="E113" s="37"/>
      <c r="F113" s="4"/>
      <c r="G113" s="4"/>
      <c r="H113" s="38"/>
    </row>
    <row r="114" spans="1:8" s="40" customFormat="1" ht="16.3" thickTop="1" thickBot="1" x14ac:dyDescent="0.45">
      <c r="A114" s="72"/>
      <c r="B114" s="73"/>
      <c r="C114" s="73"/>
      <c r="D114" s="74"/>
      <c r="E114" s="39"/>
      <c r="F114" s="75" t="s">
        <v>106</v>
      </c>
      <c r="G114" s="76"/>
      <c r="H114" s="77"/>
    </row>
    <row r="115" spans="1:8" s="40" customFormat="1" ht="15.45" thickTop="1" x14ac:dyDescent="0.35">
      <c r="A115" s="72"/>
      <c r="B115" s="73"/>
      <c r="C115" s="73"/>
      <c r="D115" s="74"/>
      <c r="E115" s="39"/>
      <c r="F115" s="78" t="s">
        <v>107</v>
      </c>
      <c r="G115" s="79"/>
      <c r="H115" s="41"/>
    </row>
    <row r="116" spans="1:8" s="40" customFormat="1" ht="15" x14ac:dyDescent="0.35">
      <c r="A116" s="72"/>
      <c r="B116" s="73"/>
      <c r="C116" s="73"/>
      <c r="D116" s="74"/>
      <c r="E116" s="39"/>
      <c r="F116" s="52" t="s">
        <v>108</v>
      </c>
      <c r="G116" s="53"/>
      <c r="H116" s="42">
        <f>H44:H44</f>
        <v>0</v>
      </c>
    </row>
    <row r="117" spans="1:8" s="40" customFormat="1" ht="15" customHeight="1" x14ac:dyDescent="0.35">
      <c r="A117" s="72"/>
      <c r="B117" s="73"/>
      <c r="C117" s="73"/>
      <c r="D117" s="74"/>
      <c r="E117" s="39"/>
      <c r="F117" s="80" t="s">
        <v>109</v>
      </c>
      <c r="G117" s="81"/>
      <c r="H117" s="42">
        <f>H63</f>
        <v>0</v>
      </c>
    </row>
    <row r="118" spans="1:8" s="40" customFormat="1" ht="16.95" customHeight="1" x14ac:dyDescent="0.35">
      <c r="A118" s="72"/>
      <c r="B118" s="73"/>
      <c r="C118" s="73"/>
      <c r="D118" s="74"/>
      <c r="E118" s="39"/>
      <c r="F118" s="52" t="s">
        <v>110</v>
      </c>
      <c r="G118" s="53"/>
      <c r="H118" s="42">
        <f>H76</f>
        <v>0</v>
      </c>
    </row>
    <row r="119" spans="1:8" s="40" customFormat="1" ht="15" customHeight="1" x14ac:dyDescent="0.35">
      <c r="A119" s="54" t="s">
        <v>111</v>
      </c>
      <c r="B119" s="55"/>
      <c r="C119" s="55"/>
      <c r="D119" s="56"/>
      <c r="E119" s="43"/>
      <c r="F119" s="52" t="s">
        <v>112</v>
      </c>
      <c r="G119" s="53"/>
      <c r="H119" s="42">
        <f>H88</f>
        <v>0</v>
      </c>
    </row>
    <row r="120" spans="1:8" s="40" customFormat="1" ht="15" customHeight="1" thickBot="1" x14ac:dyDescent="0.4">
      <c r="A120" s="54"/>
      <c r="B120" s="55"/>
      <c r="C120" s="55"/>
      <c r="D120" s="56"/>
      <c r="E120" s="43"/>
      <c r="F120" s="57" t="s">
        <v>113</v>
      </c>
      <c r="G120" s="58"/>
      <c r="H120" s="44">
        <f>H112</f>
        <v>0</v>
      </c>
    </row>
    <row r="121" spans="1:8" s="47" customFormat="1" ht="17.149999999999999" thickTop="1" thickBot="1" x14ac:dyDescent="0.45">
      <c r="A121" s="59" t="s">
        <v>114</v>
      </c>
      <c r="B121" s="60"/>
      <c r="C121" s="60"/>
      <c r="D121" s="61"/>
      <c r="E121" s="45"/>
      <c r="F121" s="62" t="s">
        <v>115</v>
      </c>
      <c r="G121" s="63"/>
      <c r="H121" s="46">
        <f>SUM(H115:H120)</f>
        <v>0</v>
      </c>
    </row>
    <row r="129" spans="8:8" x14ac:dyDescent="0.4">
      <c r="H129" s="48"/>
    </row>
    <row r="130" spans="8:8" x14ac:dyDescent="0.4">
      <c r="H130" s="48"/>
    </row>
    <row r="131" spans="8:8" x14ac:dyDescent="0.4">
      <c r="H131" s="48"/>
    </row>
    <row r="132" spans="8:8" x14ac:dyDescent="0.4">
      <c r="H132" s="48"/>
    </row>
    <row r="133" spans="8:8" x14ac:dyDescent="0.4">
      <c r="H133" s="48"/>
    </row>
    <row r="134" spans="8:8" x14ac:dyDescent="0.4">
      <c r="H134" s="48"/>
    </row>
    <row r="135" spans="8:8" x14ac:dyDescent="0.4">
      <c r="H135" s="48"/>
    </row>
    <row r="136" spans="8:8" x14ac:dyDescent="0.4">
      <c r="H136" s="48"/>
    </row>
    <row r="137" spans="8:8" x14ac:dyDescent="0.4">
      <c r="H137" s="48"/>
    </row>
    <row r="138" spans="8:8" x14ac:dyDescent="0.4">
      <c r="H138" s="48"/>
    </row>
    <row r="139" spans="8:8" x14ac:dyDescent="0.4">
      <c r="H139" s="48"/>
    </row>
    <row r="140" spans="8:8" x14ac:dyDescent="0.4">
      <c r="H140" s="48"/>
    </row>
    <row r="141" spans="8:8" x14ac:dyDescent="0.4">
      <c r="H141" s="48"/>
    </row>
    <row r="142" spans="8:8" x14ac:dyDescent="0.4">
      <c r="H142" s="48"/>
    </row>
  </sheetData>
  <sheetProtection selectLockedCells="1"/>
  <mergeCells count="114">
    <mergeCell ref="A28:D28"/>
    <mergeCell ref="A29:D29"/>
    <mergeCell ref="F16:G16"/>
    <mergeCell ref="A19:D19"/>
    <mergeCell ref="A20:D20"/>
    <mergeCell ref="A21:D21"/>
    <mergeCell ref="A22:D22"/>
    <mergeCell ref="A8:D8"/>
    <mergeCell ref="A9:D9"/>
    <mergeCell ref="A12:D12"/>
    <mergeCell ref="A13:D13"/>
    <mergeCell ref="A16:D16"/>
    <mergeCell ref="B1:D1"/>
    <mergeCell ref="G1:H1"/>
    <mergeCell ref="B3:D3"/>
    <mergeCell ref="G3:H3"/>
    <mergeCell ref="B4:D5"/>
    <mergeCell ref="A6:D6"/>
    <mergeCell ref="A43:D43"/>
    <mergeCell ref="F44:G44"/>
    <mergeCell ref="A46:C46"/>
    <mergeCell ref="A47:D47"/>
    <mergeCell ref="A48:D48"/>
    <mergeCell ref="A49:D49"/>
    <mergeCell ref="A23:D23"/>
    <mergeCell ref="A36:D36"/>
    <mergeCell ref="A37:D37"/>
    <mergeCell ref="A38:D38"/>
    <mergeCell ref="A39:D39"/>
    <mergeCell ref="A40:D40"/>
    <mergeCell ref="A41:D41"/>
    <mergeCell ref="A30:D30"/>
    <mergeCell ref="A31:D31"/>
    <mergeCell ref="A32:D32"/>
    <mergeCell ref="A33:D33"/>
    <mergeCell ref="A34:D34"/>
    <mergeCell ref="A35:D35"/>
    <mergeCell ref="A42:D42"/>
    <mergeCell ref="A24:D24"/>
    <mergeCell ref="A25:D25"/>
    <mergeCell ref="A26:D26"/>
    <mergeCell ref="A27:D27"/>
    <mergeCell ref="A56:D56"/>
    <mergeCell ref="A57:D57"/>
    <mergeCell ref="A58:D58"/>
    <mergeCell ref="A59:D59"/>
    <mergeCell ref="A60:D60"/>
    <mergeCell ref="A61:D61"/>
    <mergeCell ref="A50:D50"/>
    <mergeCell ref="A51:D51"/>
    <mergeCell ref="A52:D52"/>
    <mergeCell ref="A53:D53"/>
    <mergeCell ref="A54:D54"/>
    <mergeCell ref="A55:D55"/>
    <mergeCell ref="A70:D70"/>
    <mergeCell ref="A71:D71"/>
    <mergeCell ref="A72:D72"/>
    <mergeCell ref="A73:D73"/>
    <mergeCell ref="B74:D74"/>
    <mergeCell ref="F76:G76"/>
    <mergeCell ref="A75:D75"/>
    <mergeCell ref="A62:D62"/>
    <mergeCell ref="F63:G63"/>
    <mergeCell ref="A64:D64"/>
    <mergeCell ref="A67:D67"/>
    <mergeCell ref="A68:D68"/>
    <mergeCell ref="A69:D69"/>
    <mergeCell ref="A84:D84"/>
    <mergeCell ref="A85:D85"/>
    <mergeCell ref="A86:D86"/>
    <mergeCell ref="A87:D87"/>
    <mergeCell ref="F88:G88"/>
    <mergeCell ref="A90:D90"/>
    <mergeCell ref="A78:D78"/>
    <mergeCell ref="A79:D79"/>
    <mergeCell ref="A80:D80"/>
    <mergeCell ref="A81:D81"/>
    <mergeCell ref="A82:D82"/>
    <mergeCell ref="A83:D83"/>
    <mergeCell ref="A98:D98"/>
    <mergeCell ref="A99:D99"/>
    <mergeCell ref="A100:D100"/>
    <mergeCell ref="A101:D101"/>
    <mergeCell ref="A102:D102"/>
    <mergeCell ref="A91:D91"/>
    <mergeCell ref="A92:D92"/>
    <mergeCell ref="A93:D93"/>
    <mergeCell ref="A94:D94"/>
    <mergeCell ref="A95:D95"/>
    <mergeCell ref="A96:D96"/>
    <mergeCell ref="A14:D14"/>
    <mergeCell ref="F118:G118"/>
    <mergeCell ref="A119:D120"/>
    <mergeCell ref="F119:G119"/>
    <mergeCell ref="F120:G120"/>
    <mergeCell ref="A121:D121"/>
    <mergeCell ref="F121:G121"/>
    <mergeCell ref="B109:D109"/>
    <mergeCell ref="B110:D110"/>
    <mergeCell ref="B111:D111"/>
    <mergeCell ref="A112:D113"/>
    <mergeCell ref="F112:G112"/>
    <mergeCell ref="A114:D118"/>
    <mergeCell ref="F114:H114"/>
    <mergeCell ref="F115:G115"/>
    <mergeCell ref="F116:G116"/>
    <mergeCell ref="F117:G117"/>
    <mergeCell ref="A103:D103"/>
    <mergeCell ref="A104:D104"/>
    <mergeCell ref="A105:D105"/>
    <mergeCell ref="A106:D106"/>
    <mergeCell ref="B107:D107"/>
    <mergeCell ref="B108:D108"/>
    <mergeCell ref="A97:D97"/>
  </mergeCells>
  <printOptions horizontalCentered="1"/>
  <pageMargins left="0.25" right="0.25" top="0.4" bottom="0.4" header="0" footer="0.67"/>
  <pageSetup scale="98" fitToHeight="2" orientation="portrait" r:id="rId1"/>
  <headerFooter scaleWithDoc="0">
    <oddHeader>&amp;C&amp;12Bay Area Service Committee Literature Order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CALCULATE 12-14-25</vt:lpstr>
      <vt:lpstr>'CALCULATE 12-14-25'!Print_Area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Connie-sue Beal</dc:creator>
  <cp:lastModifiedBy>MICHAEL MAGEE</cp:lastModifiedBy>
  <cp:lastPrinted>2026-03-05T12:41:41Z</cp:lastPrinted>
  <dcterms:created xsi:type="dcterms:W3CDTF">2023-01-27T00:50:53Z</dcterms:created>
  <dcterms:modified xsi:type="dcterms:W3CDTF">2026-03-05T13:28:15Z</dcterms:modified>
</cp:coreProperties>
</file>